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e24110.NSK\Desktop\申請書資料一式\"/>
    </mc:Choice>
  </mc:AlternateContent>
  <xr:revisionPtr revIDLastSave="0" documentId="13_ncr:1_{1519C1AC-DCE0-446E-9624-6DB9128DF1C0}" xr6:coauthVersionLast="47" xr6:coauthVersionMax="47" xr10:uidLastSave="{00000000-0000-0000-0000-000000000000}"/>
  <bookViews>
    <workbookView xWindow="-120" yWindow="-120" windowWidth="29040" windowHeight="15720" xr2:uid="{823F38F7-92EB-4896-A060-7C6D107FB2E2}"/>
  </bookViews>
  <sheets>
    <sheet name="発券申請書" sheetId="12" r:id="rId1"/>
    <sheet name="発券申請書(参考)" sheetId="13" r:id="rId2"/>
  </sheets>
  <definedNames>
    <definedName name="_xlnm.Print_Area" localSheetId="0">発券申請書!$A$1:$AM$43</definedName>
    <definedName name="_xlnm.Print_Area" localSheetId="1">'発券申請書(参考)'!$A$1:$AM$43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6" i="13" l="1"/>
  <c r="AD26" i="13" s="1"/>
  <c r="AA20" i="13"/>
  <c r="AG20" i="13" s="1"/>
  <c r="Q20" i="12"/>
  <c r="AA20" i="12" s="1"/>
  <c r="AA22" i="12"/>
  <c r="AA21" i="12"/>
  <c r="X26" i="12"/>
  <c r="AD26" i="12" s="1"/>
  <c r="L29" i="13" l="1"/>
  <c r="Q25" i="13"/>
  <c r="AG20" i="12"/>
  <c r="Q27" i="13" l="1"/>
  <c r="X25" i="13"/>
  <c r="X27" i="13" s="1"/>
  <c r="L29" i="12"/>
  <c r="L30" i="12" s="1"/>
  <c r="Q25" i="12"/>
  <c r="Q27" i="12" s="1"/>
  <c r="AD25" i="13" l="1"/>
  <c r="AD27" i="13" s="1"/>
  <c r="X25" i="12"/>
  <c r="X27" i="12" s="1"/>
  <c r="AD25" i="12" l="1"/>
  <c r="AD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ucr720</author>
  </authors>
  <commentList>
    <comment ref="A6" authorId="0" shapeId="0" xr:uid="{580E97C1-BE69-4FBA-A30D-51AB71ED64EC}">
      <text>
        <r>
          <rPr>
            <b/>
            <sz val="9"/>
            <color indexed="81"/>
            <rFont val="ＭＳ Ｐゴシック"/>
            <family val="3"/>
            <charset val="128"/>
          </rPr>
          <t>≪印刷についての注意≫
画面表示と印刷結果が一致しない場合（文字が途切れたり、図形がズレたり、数字が「###」に印刷される）があるため、印刷プレビュー画面等の機能でイメージを確認し調整して下さい。</t>
        </r>
      </text>
    </comment>
  </commentList>
</comments>
</file>

<file path=xl/sharedStrings.xml><?xml version="1.0" encoding="utf-8"?>
<sst xmlns="http://schemas.openxmlformats.org/spreadsheetml/2006/main" count="185" uniqueCount="90">
  <si>
    <t>搬 入 先（受入地名）</t>
  </si>
  <si>
    <t>発　注　機　関</t>
  </si>
  <si>
    <t>工  事　名</t>
  </si>
  <si>
    <t>注意</t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</si>
  <si>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</si>
  <si>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</si>
  <si>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</si>
  <si>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法人名</t>
    <rPh sb="0" eb="2">
      <t>ホウジン</t>
    </rPh>
    <rPh sb="2" eb="3">
      <t>メイ</t>
    </rPh>
    <phoneticPr fontId="1"/>
  </si>
  <si>
    <t>住　所</t>
  </si>
  <si>
    <t>印</t>
    <rPh sb="0" eb="1">
      <t>イン</t>
    </rPh>
    <phoneticPr fontId="1"/>
  </si>
  <si>
    <t>　　　　　　　　　　　 　　　　　　　　　　　　　　　　　　　　　　　　　　　　　</t>
    <phoneticPr fontId="1"/>
  </si>
  <si>
    <t>　　　　　　　　　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</si>
  <si>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</si>
  <si>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回）</t>
    <rPh sb="0" eb="1">
      <t>カイ</t>
    </rPh>
    <phoneticPr fontId="1"/>
  </si>
  <si>
    <t>発券申請書</t>
    <rPh sb="0" eb="2">
      <t>ハッケン</t>
    </rPh>
    <rPh sb="2" eb="5">
      <t>シンセイショ</t>
    </rPh>
    <phoneticPr fontId="1"/>
  </si>
  <si>
    <t>（第</t>
  </si>
  <si>
    <t>〔承諾番号</t>
    <rPh sb="1" eb="3">
      <t>ショウダク</t>
    </rPh>
    <rPh sb="3" eb="5">
      <t>バンゴウ</t>
    </rPh>
    <phoneticPr fontId="1"/>
  </si>
  <si>
    <t>〕</t>
    <phoneticPr fontId="1"/>
  </si>
  <si>
    <t xml:space="preserve"> 次のとおり土砂搬入管理券の発券を申請します。</t>
    <rPh sb="6" eb="8">
      <t>ドシャ</t>
    </rPh>
    <rPh sb="8" eb="10">
      <t>ハンニュウ</t>
    </rPh>
    <rPh sb="10" eb="12">
      <t>カンリ</t>
    </rPh>
    <rPh sb="12" eb="13">
      <t>ケン</t>
    </rPh>
    <rPh sb="14" eb="16">
      <t>ハッケン</t>
    </rPh>
    <rPh sb="17" eb="19">
      <t>シンセイ</t>
    </rPh>
    <phoneticPr fontId="1"/>
  </si>
  <si>
    <t>㎥</t>
    <phoneticPr fontId="1"/>
  </si>
  <si>
    <t>券種</t>
    <rPh sb="0" eb="2">
      <t>ケンシュ</t>
    </rPh>
    <phoneticPr fontId="1"/>
  </si>
  <si>
    <t>発券枚数</t>
    <rPh sb="0" eb="2">
      <t>ハッケン</t>
    </rPh>
    <rPh sb="2" eb="4">
      <t>マイスウ</t>
    </rPh>
    <phoneticPr fontId="1"/>
  </si>
  <si>
    <t>積載土量</t>
    <rPh sb="0" eb="2">
      <t>セキサイ</t>
    </rPh>
    <rPh sb="2" eb="4">
      <t>ドリョウ</t>
    </rPh>
    <phoneticPr fontId="1"/>
  </si>
  <si>
    <t>発券土量</t>
    <rPh sb="0" eb="2">
      <t>ハッケン</t>
    </rPh>
    <rPh sb="2" eb="4">
      <t>ドリョウ</t>
    </rPh>
    <phoneticPr fontId="1"/>
  </si>
  <si>
    <t>発券土量の合計</t>
    <rPh sb="0" eb="2">
      <t>ハッケン</t>
    </rPh>
    <rPh sb="2" eb="4">
      <t>ドリョウ</t>
    </rPh>
    <rPh sb="5" eb="7">
      <t>ゴウケイ</t>
    </rPh>
    <phoneticPr fontId="1"/>
  </si>
  <si>
    <t>ｔ車券</t>
    <rPh sb="1" eb="2">
      <t>シャ</t>
    </rPh>
    <rPh sb="2" eb="3">
      <t>ケン</t>
    </rPh>
    <phoneticPr fontId="1"/>
  </si>
  <si>
    <t>枚</t>
    <rPh sb="0" eb="1">
      <t>マイ</t>
    </rPh>
    <phoneticPr fontId="1"/>
  </si>
  <si>
    <t>(b)</t>
    <phoneticPr fontId="1"/>
  </si>
  <si>
    <t>(c)</t>
    <phoneticPr fontId="1"/>
  </si>
  <si>
    <t>(d)</t>
    <phoneticPr fontId="1"/>
  </si>
  <si>
    <t>(b)×(c)</t>
    <phoneticPr fontId="1"/>
  </si>
  <si>
    <t>受入地通行証必要枚数</t>
    <rPh sb="0" eb="2">
      <t>ウケイレ</t>
    </rPh>
    <rPh sb="2" eb="3">
      <t>チ</t>
    </rPh>
    <rPh sb="3" eb="5">
      <t>ツウコウ</t>
    </rPh>
    <rPh sb="5" eb="6">
      <t>ショウ</t>
    </rPh>
    <rPh sb="6" eb="8">
      <t>ヒツヨウ</t>
    </rPh>
    <rPh sb="8" eb="10">
      <t>マイスウ</t>
    </rPh>
    <phoneticPr fontId="1"/>
  </si>
  <si>
    <t>昼　　／　　夜</t>
    <rPh sb="0" eb="1">
      <t>ヒル</t>
    </rPh>
    <rPh sb="6" eb="7">
      <t>ヨル</t>
    </rPh>
    <phoneticPr fontId="1"/>
  </si>
  <si>
    <t>円</t>
    <rPh sb="0" eb="1">
      <t>エン</t>
    </rPh>
    <phoneticPr fontId="1"/>
  </si>
  <si>
    <t xml:space="preserve">２）積載土量（地山）は使用車輌のトン数を平均単位体積重量で除し、小数第三位以下を切り捨てた数量とします。
</t>
    <phoneticPr fontId="1"/>
  </si>
  <si>
    <t>搬　入　申　込　土　量</t>
    <rPh sb="0" eb="1">
      <t>ハン</t>
    </rPh>
    <rPh sb="2" eb="3">
      <t>イ</t>
    </rPh>
    <rPh sb="4" eb="5">
      <t>サル</t>
    </rPh>
    <rPh sb="6" eb="7">
      <t>コ</t>
    </rPh>
    <rPh sb="8" eb="9">
      <t>ツチ</t>
    </rPh>
    <rPh sb="10" eb="11">
      <t>リョウ</t>
    </rPh>
    <phoneticPr fontId="1"/>
  </si>
  <si>
    <t>既　発　券　土　量</t>
    <rPh sb="0" eb="1">
      <t>スデ</t>
    </rPh>
    <rPh sb="2" eb="3">
      <t>ハッ</t>
    </rPh>
    <rPh sb="4" eb="5">
      <t>ケン</t>
    </rPh>
    <rPh sb="6" eb="7">
      <t>ツチ</t>
    </rPh>
    <rPh sb="8" eb="9">
      <t>リョウ</t>
    </rPh>
    <phoneticPr fontId="1"/>
  </si>
  <si>
    <t>今　回　発　券　枚　数
及　び　発　券　土　量</t>
    <rPh sb="0" eb="1">
      <t>イマ</t>
    </rPh>
    <rPh sb="2" eb="3">
      <t>カイ</t>
    </rPh>
    <rPh sb="4" eb="5">
      <t>ハッ</t>
    </rPh>
    <rPh sb="6" eb="7">
      <t>ケン</t>
    </rPh>
    <rPh sb="8" eb="9">
      <t>マイ</t>
    </rPh>
    <rPh sb="10" eb="11">
      <t>スウ</t>
    </rPh>
    <rPh sb="12" eb="13">
      <t>オヨ</t>
    </rPh>
    <rPh sb="16" eb="17">
      <t>ハッ</t>
    </rPh>
    <rPh sb="18" eb="19">
      <t>ケン</t>
    </rPh>
    <rPh sb="20" eb="21">
      <t>ツチ</t>
    </rPh>
    <rPh sb="22" eb="23">
      <t>リョウ</t>
    </rPh>
    <phoneticPr fontId="1"/>
  </si>
  <si>
    <t>受　入　単　価</t>
    <rPh sb="0" eb="1">
      <t>ウケ</t>
    </rPh>
    <rPh sb="2" eb="3">
      <t>イ</t>
    </rPh>
    <rPh sb="4" eb="5">
      <t>タン</t>
    </rPh>
    <rPh sb="6" eb="7">
      <t>アタイ</t>
    </rPh>
    <phoneticPr fontId="1"/>
  </si>
  <si>
    <t>累　計　発　券　土　量</t>
    <rPh sb="0" eb="1">
      <t>ルイ</t>
    </rPh>
    <rPh sb="2" eb="3">
      <t>ケイ</t>
    </rPh>
    <rPh sb="4" eb="5">
      <t>ハッ</t>
    </rPh>
    <rPh sb="6" eb="7">
      <t>ケン</t>
    </rPh>
    <rPh sb="8" eb="9">
      <t>ツチ</t>
    </rPh>
    <rPh sb="10" eb="11">
      <t>リョウ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</si>
  <si>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</si>
  <si>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r>
      <t>㎥　</t>
    </r>
    <r>
      <rPr>
        <sz val="9"/>
        <color indexed="8"/>
        <rFont val="ＭＳ 明朝"/>
        <family val="1"/>
        <charset val="128"/>
      </rPr>
      <t>（a)</t>
    </r>
    <phoneticPr fontId="1"/>
  </si>
  <si>
    <r>
      <t>㎥　</t>
    </r>
    <r>
      <rPr>
        <sz val="9"/>
        <color indexed="8"/>
        <rFont val="ＭＳ 明朝"/>
        <family val="1"/>
        <charset val="128"/>
      </rPr>
      <t>(a)＋(d)</t>
    </r>
    <phoneticPr fontId="1"/>
  </si>
  <si>
    <t>○○</t>
    <phoneticPr fontId="1"/>
  </si>
  <si>
    <t>工事請負者</t>
    <rPh sb="0" eb="2">
      <t>コウジ</t>
    </rPh>
    <rPh sb="2" eb="4">
      <t>ウケオイ</t>
    </rPh>
    <rPh sb="4" eb="5">
      <t>シャ</t>
    </rPh>
    <phoneticPr fontId="1"/>
  </si>
  <si>
    <t>（地山１㎥当たり）</t>
    <rPh sb="1" eb="3">
      <t>ジヤマ</t>
    </rPh>
    <rPh sb="5" eb="6">
      <t>ア</t>
    </rPh>
    <phoneticPr fontId="1"/>
  </si>
  <si>
    <t>金額（税抜）</t>
    <rPh sb="0" eb="2">
      <t>キンガク</t>
    </rPh>
    <rPh sb="3" eb="5">
      <t>ゼイヌキ</t>
    </rPh>
    <phoneticPr fontId="15"/>
  </si>
  <si>
    <t>消費税</t>
    <rPh sb="0" eb="3">
      <t>ショウヒゼイ</t>
    </rPh>
    <phoneticPr fontId="15"/>
  </si>
  <si>
    <t>受入料金</t>
    <rPh sb="0" eb="4">
      <t>ウケイレリョウキン</t>
    </rPh>
    <phoneticPr fontId="15"/>
  </si>
  <si>
    <t>合計</t>
    <rPh sb="0" eb="2">
      <t>ゴウケイ</t>
    </rPh>
    <phoneticPr fontId="15"/>
  </si>
  <si>
    <t>円</t>
    <rPh sb="0" eb="1">
      <t>エン</t>
    </rPh>
    <phoneticPr fontId="15"/>
  </si>
  <si>
    <t>月</t>
    <rPh sb="0" eb="1">
      <t>ツキ</t>
    </rPh>
    <phoneticPr fontId="15"/>
  </si>
  <si>
    <t>日</t>
    <rPh sb="0" eb="1">
      <t>ニチ</t>
    </rPh>
    <phoneticPr fontId="15"/>
  </si>
  <si>
    <t>基本料金
（第1回目のみ）</t>
    <rPh sb="0" eb="4">
      <t>キホンリョウキン</t>
    </rPh>
    <rPh sb="6" eb="7">
      <t>ダイ</t>
    </rPh>
    <rPh sb="8" eb="10">
      <t>カイメ</t>
    </rPh>
    <phoneticPr fontId="15"/>
  </si>
  <si>
    <t>合計金額（税込）</t>
    <rPh sb="0" eb="2">
      <t>ゴウケイ</t>
    </rPh>
    <rPh sb="2" eb="4">
      <t>キンガク</t>
    </rPh>
    <rPh sb="5" eb="7">
      <t>ゼイコ</t>
    </rPh>
    <phoneticPr fontId="15"/>
  </si>
  <si>
    <t>支  払  金  額</t>
    <phoneticPr fontId="15"/>
  </si>
  <si>
    <t>支 払 予 定 日</t>
    <phoneticPr fontId="15"/>
  </si>
  <si>
    <t>発行申請書</t>
    <rPh sb="0" eb="2">
      <t>ハッコウ</t>
    </rPh>
    <rPh sb="2" eb="5">
      <t>シンセイショ</t>
    </rPh>
    <phoneticPr fontId="1"/>
  </si>
  <si>
    <t xml:space="preserve"> 次のとおり土砂搬入管理の発行を申請します。</t>
    <rPh sb="6" eb="8">
      <t>ドシャ</t>
    </rPh>
    <rPh sb="8" eb="10">
      <t>ハンニュウ</t>
    </rPh>
    <rPh sb="10" eb="12">
      <t>カンリ</t>
    </rPh>
    <rPh sb="13" eb="15">
      <t>ハッコウ</t>
    </rPh>
    <rPh sb="16" eb="18">
      <t>シンセイ</t>
    </rPh>
    <phoneticPr fontId="1"/>
  </si>
  <si>
    <t>台</t>
    <rPh sb="0" eb="1">
      <t>ダイ</t>
    </rPh>
    <phoneticPr fontId="1"/>
  </si>
  <si>
    <t>既　発　行　土　量</t>
    <rPh sb="0" eb="1">
      <t>スデ</t>
    </rPh>
    <rPh sb="2" eb="3">
      <t>ハッ</t>
    </rPh>
    <rPh sb="4" eb="5">
      <t>コウ</t>
    </rPh>
    <rPh sb="6" eb="7">
      <t>ツチ</t>
    </rPh>
    <rPh sb="8" eb="9">
      <t>リョウ</t>
    </rPh>
    <phoneticPr fontId="1"/>
  </si>
  <si>
    <t>今　回　発　行　台　数
及　び　発　行　土　量</t>
    <rPh sb="0" eb="1">
      <t>イマ</t>
    </rPh>
    <rPh sb="2" eb="3">
      <t>カイ</t>
    </rPh>
    <rPh sb="4" eb="5">
      <t>ハッ</t>
    </rPh>
    <rPh sb="6" eb="7">
      <t>コウ</t>
    </rPh>
    <rPh sb="8" eb="9">
      <t>ダイ</t>
    </rPh>
    <rPh sb="10" eb="11">
      <t>スウ</t>
    </rPh>
    <rPh sb="12" eb="13">
      <t>オヨ</t>
    </rPh>
    <rPh sb="16" eb="17">
      <t>ハッ</t>
    </rPh>
    <rPh sb="18" eb="19">
      <t>コウ</t>
    </rPh>
    <rPh sb="20" eb="21">
      <t>ツチ</t>
    </rPh>
    <rPh sb="22" eb="23">
      <t>リョウ</t>
    </rPh>
    <phoneticPr fontId="1"/>
  </si>
  <si>
    <t>ｔ車</t>
    <rPh sb="1" eb="2">
      <t>シャ</t>
    </rPh>
    <phoneticPr fontId="1"/>
  </si>
  <si>
    <t>発行台数</t>
    <rPh sb="0" eb="2">
      <t>ハッコウ</t>
    </rPh>
    <rPh sb="2" eb="4">
      <t>ダイスウ</t>
    </rPh>
    <rPh sb="3" eb="4">
      <t>スウ</t>
    </rPh>
    <phoneticPr fontId="1"/>
  </si>
  <si>
    <t>発行土量</t>
    <rPh sb="0" eb="2">
      <t>ハッコウ</t>
    </rPh>
    <rPh sb="2" eb="4">
      <t>ドリョウ</t>
    </rPh>
    <phoneticPr fontId="1"/>
  </si>
  <si>
    <t>発行土量の合計</t>
    <rPh sb="0" eb="2">
      <t>ハッコウ</t>
    </rPh>
    <rPh sb="2" eb="4">
      <t>ドリョウ</t>
    </rPh>
    <rPh sb="5" eb="7">
      <t>ゴウケイ</t>
    </rPh>
    <phoneticPr fontId="1"/>
  </si>
  <si>
    <t>累　計　発　行　土　量</t>
    <rPh sb="0" eb="1">
      <t>ルイ</t>
    </rPh>
    <rPh sb="2" eb="3">
      <t>ケイ</t>
    </rPh>
    <rPh sb="4" eb="5">
      <t>ハッ</t>
    </rPh>
    <rPh sb="6" eb="7">
      <t>コウ</t>
    </rPh>
    <rPh sb="8" eb="9">
      <t>ツチ</t>
    </rPh>
    <rPh sb="10" eb="11">
      <t>リョウ</t>
    </rPh>
    <phoneticPr fontId="1"/>
  </si>
  <si>
    <t>受入地通行証必要台数</t>
    <rPh sb="0" eb="2">
      <t>ウケイレ</t>
    </rPh>
    <rPh sb="2" eb="3">
      <t>チ</t>
    </rPh>
    <rPh sb="3" eb="5">
      <t>ツウコウ</t>
    </rPh>
    <rPh sb="5" eb="6">
      <t>ショウ</t>
    </rPh>
    <rPh sb="6" eb="8">
      <t>ヒツヨウ</t>
    </rPh>
    <rPh sb="8" eb="10">
      <t>ダイスウ</t>
    </rPh>
    <phoneticPr fontId="1"/>
  </si>
  <si>
    <t>１）承諾番号は第２回目以降の発行申請の場合にご記入ください。</t>
    <rPh sb="15" eb="16">
      <t>コウ</t>
    </rPh>
    <phoneticPr fontId="1"/>
  </si>
  <si>
    <r>
      <t>NPO法人　清風の里  　</t>
    </r>
    <r>
      <rPr>
        <b/>
        <sz val="12"/>
        <color theme="1"/>
        <rFont val="ＭＳ 明朝"/>
        <family val="1"/>
        <charset val="128"/>
      </rPr>
      <t>殿</t>
    </r>
    <rPh sb="3" eb="5">
      <t>ホウジン</t>
    </rPh>
    <rPh sb="6" eb="8">
      <t>セイフウ</t>
    </rPh>
    <rPh sb="9" eb="10">
      <t>サト</t>
    </rPh>
    <rPh sb="13" eb="14">
      <t>ドノ</t>
    </rPh>
    <phoneticPr fontId="1"/>
  </si>
  <si>
    <t>車　種</t>
    <rPh sb="0" eb="1">
      <t>クルマ</t>
    </rPh>
    <rPh sb="2" eb="3">
      <t>シュ</t>
    </rPh>
    <phoneticPr fontId="1"/>
  </si>
  <si>
    <t>令和〇</t>
    <rPh sb="0" eb="2">
      <t>レイワ</t>
    </rPh>
    <phoneticPr fontId="1"/>
  </si>
  <si>
    <t>福岡県飯塚市〇〇〇1-2-3</t>
    <rPh sb="0" eb="2">
      <t>フクオカ</t>
    </rPh>
    <rPh sb="2" eb="3">
      <t>ケン</t>
    </rPh>
    <rPh sb="3" eb="5">
      <t>イイヅカ</t>
    </rPh>
    <rPh sb="5" eb="6">
      <t>シ</t>
    </rPh>
    <phoneticPr fontId="1"/>
  </si>
  <si>
    <t>〇〇建設株式会社</t>
    <rPh sb="2" eb="4">
      <t>ケンセツ</t>
    </rPh>
    <rPh sb="4" eb="8">
      <t>カブシキガイシャ</t>
    </rPh>
    <phoneticPr fontId="1"/>
  </si>
  <si>
    <t>代表取締役　建設　太郎</t>
    <rPh sb="0" eb="2">
      <t>ダイヒョウ</t>
    </rPh>
    <rPh sb="2" eb="5">
      <t>トリシマリヤク</t>
    </rPh>
    <rPh sb="6" eb="8">
      <t>ケンセツ</t>
    </rPh>
    <rPh sb="9" eb="11">
      <t>タロウ</t>
    </rPh>
    <phoneticPr fontId="1"/>
  </si>
  <si>
    <t>八木山残土処理場</t>
    <rPh sb="0" eb="8">
      <t>ヤキヤマザンドショリジョウ</t>
    </rPh>
    <phoneticPr fontId="1"/>
  </si>
  <si>
    <t>〇〇〇〇〇事務所</t>
    <phoneticPr fontId="15"/>
  </si>
  <si>
    <t>〇〇地区土砂撤去工事</t>
    <rPh sb="2" eb="4">
      <t>チク</t>
    </rPh>
    <rPh sb="4" eb="6">
      <t>ドシャ</t>
    </rPh>
    <rPh sb="6" eb="8">
      <t>テッキョ</t>
    </rPh>
    <rPh sb="8" eb="10">
      <t>コウジ</t>
    </rPh>
    <phoneticPr fontId="15"/>
  </si>
  <si>
    <t>NPO法人　清風の里　御中</t>
    <rPh sb="3" eb="5">
      <t>ホウジン</t>
    </rPh>
    <rPh sb="6" eb="8">
      <t>セイフウ</t>
    </rPh>
    <rPh sb="9" eb="10">
      <t>サト</t>
    </rPh>
    <rPh sb="11" eb="13">
      <t>オンチュウ</t>
    </rPh>
    <phoneticPr fontId="1"/>
  </si>
  <si>
    <t>工事請負者担当者</t>
    <phoneticPr fontId="15"/>
  </si>
  <si>
    <t>下記の通り、お振込み先をご案内申し上げます。</t>
    <rPh sb="0" eb="2">
      <t>カキ</t>
    </rPh>
    <rPh sb="3" eb="4">
      <t>トオ</t>
    </rPh>
    <rPh sb="7" eb="9">
      <t>フリコ</t>
    </rPh>
    <rPh sb="10" eb="11">
      <t>サキ</t>
    </rPh>
    <rPh sb="13" eb="15">
      <t>アンナイ</t>
    </rPh>
    <rPh sb="15" eb="16">
      <t>モウ</t>
    </rPh>
    <rPh sb="17" eb="18">
      <t>ア</t>
    </rPh>
    <phoneticPr fontId="1"/>
  </si>
  <si>
    <t>銀行名：西日本シティ銀行</t>
    <rPh sb="0" eb="3">
      <t>ギンコウメイ</t>
    </rPh>
    <rPh sb="4" eb="7">
      <t>ニシニホン</t>
    </rPh>
    <rPh sb="10" eb="12">
      <t>ギンコウ</t>
    </rPh>
    <phoneticPr fontId="15"/>
  </si>
  <si>
    <t>支店番号：０６０</t>
    <rPh sb="0" eb="4">
      <t>シテンバンゴウ</t>
    </rPh>
    <phoneticPr fontId="15"/>
  </si>
  <si>
    <t>口座種別：普通　　　口座番号：２２４９２８１</t>
    <rPh sb="0" eb="4">
      <t>コウザシュベツ</t>
    </rPh>
    <rPh sb="5" eb="7">
      <t>フツウ</t>
    </rPh>
    <rPh sb="10" eb="12">
      <t>コウザ</t>
    </rPh>
    <rPh sb="12" eb="14">
      <t>バンゴウ</t>
    </rPh>
    <phoneticPr fontId="15"/>
  </si>
  <si>
    <t>口座名義：株式会社　大功　代表取締役　安岡広之（ｶﾌﾞｼｷｶﾞｲｼｬ ﾀｲｺｳ ﾀﾞｲﾋｮｳﾄﾘｼﾏﾘﾔｸ ﾔｽｵｶﾋﾛﾕｷ）</t>
    <rPh sb="0" eb="2">
      <t>コウザ</t>
    </rPh>
    <rPh sb="2" eb="4">
      <t>メイギ</t>
    </rPh>
    <rPh sb="5" eb="9">
      <t>カブシキガイシャ</t>
    </rPh>
    <rPh sb="10" eb="12">
      <t>タイコウ</t>
    </rPh>
    <rPh sb="13" eb="18">
      <t>ダイヒョウトリシマリヤク</t>
    </rPh>
    <rPh sb="19" eb="21">
      <t>ヤスオカ</t>
    </rPh>
    <rPh sb="21" eb="23">
      <t>ヒロユキ</t>
    </rPh>
    <phoneticPr fontId="15"/>
  </si>
  <si>
    <t>備考：振込手数料はご負担願います。</t>
    <rPh sb="0" eb="2">
      <t>ビコウ</t>
    </rPh>
    <rPh sb="3" eb="5">
      <t>フリコミ</t>
    </rPh>
    <rPh sb="5" eb="8">
      <t>テスウリョウ</t>
    </rPh>
    <rPh sb="10" eb="12">
      <t>フタン</t>
    </rPh>
    <rPh sb="12" eb="13">
      <t>ネガ</t>
    </rPh>
    <phoneticPr fontId="15"/>
  </si>
  <si>
    <t>電話番号</t>
    <rPh sb="0" eb="2">
      <t>デンワ</t>
    </rPh>
    <rPh sb="2" eb="4">
      <t>バンゴウ</t>
    </rPh>
    <phoneticPr fontId="15"/>
  </si>
  <si>
    <t>銀行名：西日本シティ銀行　飯塚支店</t>
    <rPh sb="0" eb="3">
      <t>ギンコウメイ</t>
    </rPh>
    <rPh sb="4" eb="7">
      <t>ニシニホン</t>
    </rPh>
    <rPh sb="10" eb="12">
      <t>ギンコウ</t>
    </rPh>
    <rPh sb="13" eb="17">
      <t>イイヅカシテン</t>
    </rPh>
    <phoneticPr fontId="15"/>
  </si>
  <si>
    <t>(例)平均単位体積重量が1.8ｔ/㎥の場合　10ｔ車…5.30㎥、４ｔ車…2.22㎥、３ｔ車…1.66㎥、２ｔ車…1.11㎥</t>
    <phoneticPr fontId="1"/>
  </si>
  <si>
    <t>３）基本料金は新規申込時（第1回）にお支払いください。なお、100m3以下の場合は基本料金は発生しません。</t>
    <rPh sb="2" eb="6">
      <t>キホンリョウキン</t>
    </rPh>
    <rPh sb="7" eb="9">
      <t>シンキ</t>
    </rPh>
    <rPh sb="9" eb="11">
      <t>モウシコ</t>
    </rPh>
    <rPh sb="11" eb="12">
      <t>ジ</t>
    </rPh>
    <rPh sb="19" eb="21">
      <t>シハラ</t>
    </rPh>
    <rPh sb="35" eb="37">
      <t>イカ</t>
    </rPh>
    <rPh sb="38" eb="40">
      <t>バアイ</t>
    </rPh>
    <rPh sb="41" eb="43">
      <t>キホン</t>
    </rPh>
    <rPh sb="43" eb="45">
      <t>リョウキン</t>
    </rPh>
    <rPh sb="46" eb="48">
      <t>ハッセイ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</si>
</sst>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%\)"/>
  </numFmts>
  <fonts count="3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20BBE"/>
      <name val="ＭＳ ゴシック"/>
      <family val="3"/>
      <charset val="128"/>
    </font>
    <font>
      <sz val="10.5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6"/>
      <color rgb="FFFF0000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sz val="10.5"/>
      <color rgb="FFFF0000"/>
      <name val="ＭＳ ゴシック"/>
      <family val="3"/>
      <charset val="128"/>
    </font>
    <font>
      <sz val="10.6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20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10" fillId="0" borderId="0" xfId="0" applyFont="1">
      <alignment vertical="center"/>
    </xf>
    <xf numFmtId="38" fontId="17" fillId="0" borderId="10" xfId="2" applyFont="1" applyBorder="1" applyAlignment="1">
      <alignment vertical="center" shrinkToFit="1"/>
    </xf>
    <xf numFmtId="0" fontId="14" fillId="0" borderId="25" xfId="0" applyFont="1" applyBorder="1">
      <alignment vertical="center"/>
    </xf>
    <xf numFmtId="0" fontId="14" fillId="0" borderId="1" xfId="0" applyFont="1" applyBorder="1">
      <alignment vertical="center"/>
    </xf>
    <xf numFmtId="3" fontId="18" fillId="0" borderId="1" xfId="0" applyNumberFormat="1" applyFont="1" applyBorder="1">
      <alignment vertical="center"/>
    </xf>
    <xf numFmtId="0" fontId="18" fillId="0" borderId="2" xfId="0" applyFont="1" applyBorder="1">
      <alignment vertical="center"/>
    </xf>
    <xf numFmtId="3" fontId="18" fillId="0" borderId="2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16" fillId="0" borderId="2" xfId="0" applyFont="1" applyBorder="1">
      <alignment vertical="center"/>
    </xf>
    <xf numFmtId="38" fontId="19" fillId="0" borderId="2" xfId="2" applyFont="1" applyBorder="1" applyAlignment="1">
      <alignment horizontal="right" vertical="center" shrinkToFit="1"/>
    </xf>
    <xf numFmtId="0" fontId="22" fillId="0" borderId="46" xfId="0" applyFont="1" applyBorder="1">
      <alignment vertical="center"/>
    </xf>
    <xf numFmtId="38" fontId="22" fillId="0" borderId="18" xfId="2" applyFont="1" applyBorder="1" applyAlignment="1">
      <alignment vertical="center" shrinkToFit="1"/>
    </xf>
    <xf numFmtId="0" fontId="22" fillId="0" borderId="56" xfId="0" applyFont="1" applyBorder="1">
      <alignment vertical="center"/>
    </xf>
    <xf numFmtId="38" fontId="22" fillId="0" borderId="39" xfId="2" applyFont="1" applyBorder="1" applyAlignment="1">
      <alignment vertical="center" shrinkToFit="1"/>
    </xf>
    <xf numFmtId="0" fontId="22" fillId="0" borderId="52" xfId="0" applyFont="1" applyBorder="1">
      <alignment vertical="center"/>
    </xf>
    <xf numFmtId="38" fontId="22" fillId="0" borderId="10" xfId="2" applyFont="1" applyBorder="1" applyAlignment="1">
      <alignment vertical="center" shrinkToFit="1"/>
    </xf>
    <xf numFmtId="0" fontId="20" fillId="0" borderId="25" xfId="0" applyFont="1" applyBorder="1">
      <alignment vertical="center"/>
    </xf>
    <xf numFmtId="0" fontId="20" fillId="0" borderId="1" xfId="0" applyFont="1" applyBorder="1">
      <alignment vertical="center"/>
    </xf>
    <xf numFmtId="3" fontId="21" fillId="0" borderId="1" xfId="0" applyNumberFormat="1" applyFont="1" applyBorder="1">
      <alignment vertical="center"/>
    </xf>
    <xf numFmtId="0" fontId="21" fillId="0" borderId="2" xfId="0" applyFont="1" applyBorder="1">
      <alignment vertical="center"/>
    </xf>
    <xf numFmtId="3" fontId="2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2" fillId="0" borderId="2" xfId="0" applyFont="1" applyBorder="1">
      <alignment vertical="center"/>
    </xf>
    <xf numFmtId="38" fontId="25" fillId="0" borderId="2" xfId="2" applyFont="1" applyBorder="1" applyAlignment="1">
      <alignment horizontal="right" vertical="center" shrinkToFit="1"/>
    </xf>
    <xf numFmtId="0" fontId="28" fillId="0" borderId="0" xfId="0" applyFont="1">
      <alignment vertical="center"/>
    </xf>
    <xf numFmtId="38" fontId="29" fillId="0" borderId="18" xfId="2" applyFont="1" applyBorder="1" applyAlignment="1">
      <alignment vertical="center" shrinkToFit="1"/>
    </xf>
    <xf numFmtId="38" fontId="29" fillId="0" borderId="39" xfId="2" applyFont="1" applyBorder="1" applyAlignment="1">
      <alignment vertical="center" shrinkToFit="1"/>
    </xf>
    <xf numFmtId="38" fontId="29" fillId="0" borderId="10" xfId="2" applyFont="1" applyBorder="1" applyAlignment="1">
      <alignment vertical="center" shrinkToFit="1"/>
    </xf>
    <xf numFmtId="0" fontId="11" fillId="0" borderId="0" xfId="0" applyFont="1">
      <alignment vertical="center"/>
    </xf>
    <xf numFmtId="0" fontId="6" fillId="0" borderId="0" xfId="0" applyFont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14" fillId="0" borderId="9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1" xfId="0" applyFont="1" applyBorder="1">
      <alignment vertical="center"/>
    </xf>
    <xf numFmtId="0" fontId="6" fillId="0" borderId="5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14" fillId="0" borderId="21" xfId="0" applyFont="1" applyBorder="1">
      <alignment vertical="center"/>
    </xf>
    <xf numFmtId="0" fontId="14" fillId="0" borderId="21" xfId="0" applyFont="1" applyBorder="1" applyAlignment="1">
      <alignment vertical="center" shrinkToFit="1"/>
    </xf>
    <xf numFmtId="0" fontId="14" fillId="0" borderId="24" xfId="0" applyFont="1" applyBorder="1" applyAlignment="1">
      <alignment vertical="center" shrinkToFit="1"/>
    </xf>
    <xf numFmtId="0" fontId="14" fillId="0" borderId="0" xfId="0" applyFont="1">
      <alignment vertical="center"/>
    </xf>
    <xf numFmtId="0" fontId="14" fillId="0" borderId="11" xfId="0" applyFont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14" fillId="0" borderId="4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5" xfId="0" applyFont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 shrinkToFit="1"/>
    </xf>
    <xf numFmtId="0" fontId="6" fillId="0" borderId="35" xfId="0" applyFont="1" applyBorder="1" applyAlignment="1">
      <alignment horizontal="left" vertical="center" shrinkToFit="1"/>
    </xf>
    <xf numFmtId="4" fontId="6" fillId="0" borderId="25" xfId="0" applyNumberFormat="1" applyFont="1" applyBorder="1" applyAlignment="1">
      <alignment horizontal="righ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 shrinkToFit="1"/>
    </xf>
    <xf numFmtId="0" fontId="6" fillId="0" borderId="38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right" vertical="center" shrinkToFit="1"/>
    </xf>
    <xf numFmtId="4" fontId="6" fillId="0" borderId="2" xfId="0" applyNumberFormat="1" applyFont="1" applyBorder="1" applyAlignment="1">
      <alignment horizontal="right" vertical="center" shrinkToFi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 shrinkToFit="1"/>
    </xf>
    <xf numFmtId="0" fontId="6" fillId="0" borderId="6" xfId="0" applyFont="1" applyBorder="1" applyAlignment="1">
      <alignment horizontal="right" vertical="center" shrinkToFit="1"/>
    </xf>
    <xf numFmtId="4" fontId="6" fillId="0" borderId="15" xfId="0" applyNumberFormat="1" applyFont="1" applyBorder="1" applyAlignment="1">
      <alignment horizontal="right" vertical="center" shrinkToFit="1"/>
    </xf>
    <xf numFmtId="4" fontId="6" fillId="0" borderId="6" xfId="0" applyNumberFormat="1" applyFont="1" applyBorder="1" applyAlignment="1">
      <alignment horizontal="right" vertical="center" shrinkToFit="1"/>
    </xf>
    <xf numFmtId="4" fontId="6" fillId="0" borderId="15" xfId="0" applyNumberFormat="1" applyFont="1" applyBorder="1" applyAlignment="1">
      <alignment horizontal="center" shrinkToFit="1"/>
    </xf>
    <xf numFmtId="4" fontId="6" fillId="0" borderId="6" xfId="0" applyNumberFormat="1" applyFont="1" applyBorder="1" applyAlignment="1">
      <alignment horizontal="center" shrinkToFit="1"/>
    </xf>
    <xf numFmtId="4" fontId="6" fillId="0" borderId="16" xfId="0" applyNumberFormat="1" applyFont="1" applyBorder="1" applyAlignment="1">
      <alignment horizontal="center" shrinkToFit="1"/>
    </xf>
    <xf numFmtId="4" fontId="6" fillId="0" borderId="0" xfId="0" applyNumberFormat="1" applyFont="1" applyAlignment="1">
      <alignment horizontal="center" shrinkToFit="1"/>
    </xf>
    <xf numFmtId="4" fontId="6" fillId="0" borderId="17" xfId="0" applyNumberFormat="1" applyFont="1" applyBorder="1" applyAlignment="1">
      <alignment horizontal="center" shrinkToFit="1"/>
    </xf>
    <xf numFmtId="4" fontId="6" fillId="0" borderId="2" xfId="0" applyNumberFormat="1" applyFont="1" applyBorder="1" applyAlignment="1">
      <alignment horizontal="center" shrinkToFit="1"/>
    </xf>
    <xf numFmtId="4" fontId="6" fillId="0" borderId="16" xfId="0" applyNumberFormat="1" applyFont="1" applyBorder="1" applyAlignment="1">
      <alignment horizontal="right" vertical="center" shrinkToFit="1"/>
    </xf>
    <xf numFmtId="4" fontId="6" fillId="0" borderId="0" xfId="0" applyNumberFormat="1" applyFont="1" applyAlignment="1">
      <alignment horizontal="right" vertical="center" shrinkToFit="1"/>
    </xf>
    <xf numFmtId="0" fontId="6" fillId="0" borderId="16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right" vertical="center" shrinkToFit="1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7" xfId="0" applyFont="1" applyBorder="1" applyAlignment="1">
      <alignment horizontal="right" vertical="center"/>
    </xf>
    <xf numFmtId="0" fontId="20" fillId="0" borderId="22" xfId="0" applyFont="1" applyBorder="1" applyAlignment="1">
      <alignment horizontal="right" vertical="center"/>
    </xf>
    <xf numFmtId="176" fontId="20" fillId="0" borderId="22" xfId="0" applyNumberFormat="1" applyFont="1" applyBorder="1" applyAlignment="1">
      <alignment horizontal="left" vertical="center"/>
    </xf>
    <xf numFmtId="176" fontId="20" fillId="0" borderId="48" xfId="0" applyNumberFormat="1" applyFont="1" applyBorder="1" applyAlignment="1">
      <alignment horizontal="left" vertical="center"/>
    </xf>
    <xf numFmtId="38" fontId="20" fillId="0" borderId="41" xfId="2" applyFont="1" applyBorder="1" applyAlignment="1">
      <alignment horizontal="center" vertical="center" shrinkToFit="1"/>
    </xf>
    <xf numFmtId="38" fontId="20" fillId="0" borderId="42" xfId="2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8" fontId="6" fillId="0" borderId="1" xfId="2" applyFont="1" applyBorder="1" applyAlignment="1">
      <alignment horizontal="right" vertical="center" shrinkToFit="1"/>
    </xf>
    <xf numFmtId="0" fontId="6" fillId="0" borderId="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right" vertical="center"/>
    </xf>
    <xf numFmtId="3" fontId="21" fillId="0" borderId="51" xfId="0" applyNumberFormat="1" applyFont="1" applyBorder="1" applyAlignment="1">
      <alignment horizontal="right" vertical="center"/>
    </xf>
    <xf numFmtId="0" fontId="21" fillId="0" borderId="50" xfId="0" applyFont="1" applyBorder="1" applyAlignment="1">
      <alignment horizontal="right" vertical="center"/>
    </xf>
    <xf numFmtId="0" fontId="21" fillId="0" borderId="51" xfId="0" applyFont="1" applyBorder="1" applyAlignment="1">
      <alignment horizontal="right" vertical="center"/>
    </xf>
    <xf numFmtId="38" fontId="23" fillId="0" borderId="50" xfId="2" applyFont="1" applyBorder="1" applyAlignment="1">
      <alignment horizontal="right" vertical="center" shrinkToFit="1"/>
    </xf>
    <xf numFmtId="38" fontId="23" fillId="0" borderId="51" xfId="2" applyFont="1" applyBorder="1" applyAlignment="1">
      <alignment horizontal="right" vertical="center" shrinkToFit="1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3" fontId="21" fillId="0" borderId="44" xfId="0" applyNumberFormat="1" applyFont="1" applyBorder="1" applyAlignment="1">
      <alignment horizontal="right" vertical="center"/>
    </xf>
    <xf numFmtId="3" fontId="21" fillId="0" borderId="45" xfId="0" applyNumberFormat="1" applyFont="1" applyBorder="1" applyAlignment="1">
      <alignment horizontal="right" vertical="center"/>
    </xf>
    <xf numFmtId="3" fontId="21" fillId="0" borderId="44" xfId="1" applyNumberFormat="1" applyFont="1" applyBorder="1" applyAlignment="1">
      <alignment horizontal="right" vertical="center" shrinkToFit="1"/>
    </xf>
    <xf numFmtId="3" fontId="21" fillId="0" borderId="45" xfId="1" applyNumberFormat="1" applyFont="1" applyBorder="1" applyAlignment="1">
      <alignment horizontal="right" vertical="center" shrinkToFit="1"/>
    </xf>
    <xf numFmtId="38" fontId="21" fillId="0" borderId="44" xfId="2" applyFont="1" applyBorder="1" applyAlignment="1">
      <alignment horizontal="right" vertical="center" shrinkToFit="1"/>
    </xf>
    <xf numFmtId="38" fontId="21" fillId="0" borderId="45" xfId="2" applyFont="1" applyBorder="1" applyAlignment="1">
      <alignment horizontal="right" vertical="center" shrinkToFit="1"/>
    </xf>
    <xf numFmtId="38" fontId="21" fillId="0" borderId="54" xfId="2" applyFont="1" applyBorder="1" applyAlignment="1">
      <alignment horizontal="right" vertical="center"/>
    </xf>
    <xf numFmtId="38" fontId="21" fillId="0" borderId="55" xfId="2" applyFont="1" applyBorder="1" applyAlignment="1">
      <alignment horizontal="right" vertical="center"/>
    </xf>
    <xf numFmtId="3" fontId="21" fillId="0" borderId="54" xfId="1" applyNumberFormat="1" applyFont="1" applyBorder="1" applyAlignment="1">
      <alignment horizontal="right" vertical="center" shrinkToFit="1"/>
    </xf>
    <xf numFmtId="3" fontId="21" fillId="0" borderId="55" xfId="1" applyNumberFormat="1" applyFont="1" applyBorder="1" applyAlignment="1">
      <alignment horizontal="right" vertical="center" shrinkToFit="1"/>
    </xf>
    <xf numFmtId="38" fontId="21" fillId="0" borderId="54" xfId="2" applyFont="1" applyBorder="1" applyAlignment="1">
      <alignment horizontal="right" vertical="center" shrinkToFit="1"/>
    </xf>
    <xf numFmtId="38" fontId="21" fillId="0" borderId="55" xfId="2" applyFont="1" applyBorder="1" applyAlignment="1">
      <alignment horizontal="righ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3" fontId="24" fillId="0" borderId="1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left" vertical="center" shrinkToFit="1"/>
    </xf>
    <xf numFmtId="0" fontId="36" fillId="0" borderId="0" xfId="0" applyFont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31" fillId="0" borderId="37" xfId="0" applyFont="1" applyBorder="1" applyAlignment="1">
      <alignment horizontal="left" vertical="center" shrinkToFit="1"/>
    </xf>
    <xf numFmtId="0" fontId="31" fillId="0" borderId="38" xfId="0" applyFont="1" applyBorder="1" applyAlignment="1">
      <alignment horizontal="left" vertical="center" shrinkToFit="1"/>
    </xf>
    <xf numFmtId="0" fontId="14" fillId="0" borderId="25" xfId="0" applyFont="1" applyBorder="1" applyAlignment="1">
      <alignment vertical="center" shrinkToFit="1"/>
    </xf>
    <xf numFmtId="0" fontId="14" fillId="0" borderId="1" xfId="0" applyFont="1" applyBorder="1" applyAlignment="1">
      <alignment vertical="center" shrinkToFit="1"/>
    </xf>
    <xf numFmtId="0" fontId="14" fillId="0" borderId="3" xfId="0" applyFont="1" applyBorder="1" applyAlignment="1">
      <alignment vertical="center" shrinkToFit="1"/>
    </xf>
    <xf numFmtId="4" fontId="31" fillId="0" borderId="17" xfId="0" applyNumberFormat="1" applyFont="1" applyBorder="1" applyAlignment="1">
      <alignment horizontal="right" vertical="center" shrinkToFit="1"/>
    </xf>
    <xf numFmtId="4" fontId="31" fillId="0" borderId="2" xfId="0" applyNumberFormat="1" applyFont="1" applyBorder="1" applyAlignment="1">
      <alignment horizontal="right" vertical="center" shrinkToFit="1"/>
    </xf>
    <xf numFmtId="4" fontId="31" fillId="0" borderId="25" xfId="0" applyNumberFormat="1" applyFont="1" applyBorder="1" applyAlignment="1">
      <alignment horizontal="right" vertical="center" shrinkToFit="1"/>
    </xf>
    <xf numFmtId="4" fontId="31" fillId="0" borderId="1" xfId="0" applyNumberFormat="1" applyFont="1" applyBorder="1" applyAlignment="1">
      <alignment horizontal="right" vertical="center" shrinkToFit="1"/>
    </xf>
    <xf numFmtId="4" fontId="31" fillId="0" borderId="15" xfId="0" applyNumberFormat="1" applyFont="1" applyBorder="1" applyAlignment="1">
      <alignment horizontal="right" vertical="center" shrinkToFit="1"/>
    </xf>
    <xf numFmtId="4" fontId="31" fillId="0" borderId="6" xfId="0" applyNumberFormat="1" applyFont="1" applyBorder="1" applyAlignment="1">
      <alignment horizontal="right" vertical="center" shrinkToFit="1"/>
    </xf>
    <xf numFmtId="0" fontId="31" fillId="0" borderId="15" xfId="0" applyFont="1" applyBorder="1" applyAlignment="1">
      <alignment horizontal="right" vertical="center" shrinkToFit="1"/>
    </xf>
    <xf numFmtId="0" fontId="31" fillId="0" borderId="6" xfId="0" applyFont="1" applyBorder="1" applyAlignment="1">
      <alignment horizontal="right" vertical="center" shrinkToFit="1"/>
    </xf>
    <xf numFmtId="4" fontId="31" fillId="0" borderId="15" xfId="0" applyNumberFormat="1" applyFont="1" applyBorder="1" applyAlignment="1">
      <alignment horizontal="right" shrinkToFit="1"/>
    </xf>
    <xf numFmtId="4" fontId="31" fillId="0" borderId="6" xfId="0" applyNumberFormat="1" applyFont="1" applyBorder="1" applyAlignment="1">
      <alignment horizontal="right" shrinkToFit="1"/>
    </xf>
    <xf numFmtId="4" fontId="31" fillId="0" borderId="16" xfId="0" applyNumberFormat="1" applyFont="1" applyBorder="1" applyAlignment="1">
      <alignment horizontal="right" shrinkToFit="1"/>
    </xf>
    <xf numFmtId="4" fontId="31" fillId="0" borderId="0" xfId="0" applyNumberFormat="1" applyFont="1" applyAlignment="1">
      <alignment horizontal="right" shrinkToFit="1"/>
    </xf>
    <xf numFmtId="4" fontId="31" fillId="0" borderId="17" xfId="0" applyNumberFormat="1" applyFont="1" applyBorder="1" applyAlignment="1">
      <alignment horizontal="right" shrinkToFit="1"/>
    </xf>
    <xf numFmtId="4" fontId="31" fillId="0" borderId="2" xfId="0" applyNumberFormat="1" applyFont="1" applyBorder="1" applyAlignment="1">
      <alignment horizontal="right" shrinkToFit="1"/>
    </xf>
    <xf numFmtId="3" fontId="33" fillId="0" borderId="54" xfId="1" applyNumberFormat="1" applyFont="1" applyBorder="1" applyAlignment="1">
      <alignment horizontal="right" vertical="center" shrinkToFit="1"/>
    </xf>
    <xf numFmtId="3" fontId="33" fillId="0" borderId="55" xfId="1" applyNumberFormat="1" applyFont="1" applyBorder="1" applyAlignment="1">
      <alignment horizontal="right" vertical="center" shrinkToFit="1"/>
    </xf>
    <xf numFmtId="38" fontId="33" fillId="0" borderId="54" xfId="2" applyFont="1" applyBorder="1" applyAlignment="1">
      <alignment horizontal="right" vertical="center" shrinkToFit="1"/>
    </xf>
    <xf numFmtId="38" fontId="33" fillId="0" borderId="55" xfId="2" applyFont="1" applyBorder="1" applyAlignment="1">
      <alignment horizontal="right" vertical="center" shrinkToFit="1"/>
    </xf>
    <xf numFmtId="38" fontId="32" fillId="0" borderId="1" xfId="2" applyFont="1" applyBorder="1" applyAlignment="1">
      <alignment horizontal="right" vertical="center" shrinkToFit="1"/>
    </xf>
    <xf numFmtId="3" fontId="33" fillId="0" borderId="44" xfId="1" applyNumberFormat="1" applyFont="1" applyBorder="1" applyAlignment="1">
      <alignment horizontal="right" vertical="center" shrinkToFit="1"/>
    </xf>
    <xf numFmtId="3" fontId="33" fillId="0" borderId="45" xfId="1" applyNumberFormat="1" applyFont="1" applyBorder="1" applyAlignment="1">
      <alignment horizontal="right" vertical="center" shrinkToFit="1"/>
    </xf>
    <xf numFmtId="38" fontId="33" fillId="0" borderId="44" xfId="2" applyFont="1" applyBorder="1" applyAlignment="1">
      <alignment horizontal="right" vertical="center" shrinkToFit="1"/>
    </xf>
    <xf numFmtId="38" fontId="33" fillId="0" borderId="45" xfId="2" applyFont="1" applyBorder="1" applyAlignment="1">
      <alignment horizontal="right" vertical="center" shrinkToFit="1"/>
    </xf>
    <xf numFmtId="38" fontId="33" fillId="0" borderId="54" xfId="2" applyFont="1" applyBorder="1" applyAlignment="1">
      <alignment horizontal="right" vertical="center"/>
    </xf>
    <xf numFmtId="38" fontId="33" fillId="0" borderId="55" xfId="2" applyFont="1" applyBorder="1" applyAlignment="1">
      <alignment horizontal="right" vertical="center"/>
    </xf>
    <xf numFmtId="3" fontId="33" fillId="0" borderId="44" xfId="0" applyNumberFormat="1" applyFont="1" applyBorder="1" applyAlignment="1">
      <alignment horizontal="right" vertical="center"/>
    </xf>
    <xf numFmtId="3" fontId="33" fillId="0" borderId="45" xfId="0" applyNumberFormat="1" applyFont="1" applyBorder="1" applyAlignment="1">
      <alignment horizontal="right" vertical="center"/>
    </xf>
    <xf numFmtId="38" fontId="34" fillId="0" borderId="50" xfId="2" applyFont="1" applyBorder="1" applyAlignment="1">
      <alignment horizontal="right" vertical="center" shrinkToFit="1"/>
    </xf>
    <xf numFmtId="38" fontId="34" fillId="0" borderId="51" xfId="2" applyFont="1" applyBorder="1" applyAlignment="1">
      <alignment horizontal="right" vertical="center" shrinkToFit="1"/>
    </xf>
    <xf numFmtId="0" fontId="35" fillId="0" borderId="1" xfId="0" applyFont="1" applyBorder="1" applyAlignment="1">
      <alignment horizontal="center" vertical="center"/>
    </xf>
    <xf numFmtId="3" fontId="35" fillId="0" borderId="1" xfId="0" applyNumberFormat="1" applyFont="1" applyBorder="1" applyAlignment="1">
      <alignment horizontal="center" vertical="center"/>
    </xf>
    <xf numFmtId="3" fontId="33" fillId="0" borderId="50" xfId="0" applyNumberFormat="1" applyFont="1" applyBorder="1" applyAlignment="1">
      <alignment horizontal="right" vertical="center"/>
    </xf>
    <xf numFmtId="3" fontId="33" fillId="0" borderId="51" xfId="0" applyNumberFormat="1" applyFont="1" applyBorder="1" applyAlignment="1">
      <alignment horizontal="right" vertical="center"/>
    </xf>
    <xf numFmtId="0" fontId="31" fillId="0" borderId="25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3" fillId="0" borderId="50" xfId="0" applyFont="1" applyBorder="1" applyAlignment="1">
      <alignment horizontal="right" vertical="center"/>
    </xf>
    <xf numFmtId="0" fontId="33" fillId="0" borderId="51" xfId="0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37" fillId="0" borderId="0" xfId="0" applyFo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7</xdr:col>
      <xdr:colOff>151024</xdr:colOff>
      <xdr:row>1</xdr:row>
      <xdr:rowOff>228715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4D52FA5-C450-42A2-B5AB-A442BE1F4900}"/>
            </a:ext>
          </a:extLst>
        </xdr:cNvPr>
        <xdr:cNvSpPr txBox="1">
          <a:spLocks noChangeArrowheads="1"/>
        </xdr:cNvSpPr>
      </xdr:nvSpPr>
      <xdr:spPr bwMode="auto">
        <a:xfrm>
          <a:off x="7067550" y="19050"/>
          <a:ext cx="1313074" cy="45731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ＤＦＰ平成ゴシック体W7"/>
            </a:rPr>
            <a:t>（記入例）</a:t>
          </a:r>
          <a:endParaRPr lang="ja-JP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19050</xdr:colOff>
      <xdr:row>22</xdr:row>
      <xdr:rowOff>0</xdr:rowOff>
    </xdr:from>
    <xdr:to>
      <xdr:col>15</xdr:col>
      <xdr:colOff>9525</xdr:colOff>
      <xdr:row>23</xdr:row>
      <xdr:rowOff>0</xdr:rowOff>
    </xdr:to>
    <xdr:sp macro="" textlink="">
      <xdr:nvSpPr>
        <xdr:cNvPr id="3" name="Oval 7">
          <a:extLst>
            <a:ext uri="{FF2B5EF4-FFF2-40B4-BE49-F238E27FC236}">
              <a16:creationId xmlns:a16="http://schemas.microsoft.com/office/drawing/2014/main" id="{D25749C1-0BE8-431D-A7C0-BC2D94300D30}"/>
            </a:ext>
          </a:extLst>
        </xdr:cNvPr>
        <xdr:cNvSpPr>
          <a:spLocks noChangeArrowheads="1"/>
        </xdr:cNvSpPr>
      </xdr:nvSpPr>
      <xdr:spPr bwMode="auto">
        <a:xfrm>
          <a:off x="9105900" y="5715000"/>
          <a:ext cx="504825" cy="285750"/>
        </a:xfrm>
        <a:prstGeom prst="ellipse">
          <a:avLst/>
        </a:prstGeom>
        <a:noFill/>
        <a:ln w="1905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36</xdr:col>
      <xdr:colOff>152400</xdr:colOff>
      <xdr:row>7</xdr:row>
      <xdr:rowOff>238125</xdr:rowOff>
    </xdr:from>
    <xdr:to>
      <xdr:col>38</xdr:col>
      <xdr:colOff>28575</xdr:colOff>
      <xdr:row>8</xdr:row>
      <xdr:rowOff>209550</xdr:rowOff>
    </xdr:to>
    <xdr:sp macro="" textlink="">
      <xdr:nvSpPr>
        <xdr:cNvPr id="4" name="Oval 10">
          <a:extLst>
            <a:ext uri="{FF2B5EF4-FFF2-40B4-BE49-F238E27FC236}">
              <a16:creationId xmlns:a16="http://schemas.microsoft.com/office/drawing/2014/main" id="{D7248C50-CDCB-4ECA-B936-5F2361D993BE}"/>
            </a:ext>
          </a:extLst>
        </xdr:cNvPr>
        <xdr:cNvSpPr>
          <a:spLocks noChangeAspect="1" noChangeArrowheads="1"/>
        </xdr:cNvSpPr>
      </xdr:nvSpPr>
      <xdr:spPr bwMode="auto">
        <a:xfrm>
          <a:off x="13354050" y="2066925"/>
          <a:ext cx="219075" cy="219075"/>
        </a:xfrm>
        <a:prstGeom prst="ellipse">
          <a:avLst/>
        </a:prstGeom>
        <a:noFill/>
        <a:ln w="1905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151336</xdr:colOff>
      <xdr:row>13</xdr:row>
      <xdr:rowOff>148165</xdr:rowOff>
    </xdr:from>
    <xdr:to>
      <xdr:col>29</xdr:col>
      <xdr:colOff>0</xdr:colOff>
      <xdr:row>18</xdr:row>
      <xdr:rowOff>129276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FEC7CBAD-6317-40F6-9FAF-5CD0493BBC9F}"/>
            </a:ext>
          </a:extLst>
        </xdr:cNvPr>
        <xdr:cNvSpPr>
          <a:spLocks noChangeShapeType="1"/>
        </xdr:cNvSpPr>
      </xdr:nvSpPr>
      <xdr:spPr bwMode="auto">
        <a:xfrm flipH="1">
          <a:off x="10266886" y="3520015"/>
          <a:ext cx="1734614" cy="1409861"/>
        </a:xfrm>
        <a:prstGeom prst="line">
          <a:avLst/>
        </a:prstGeom>
        <a:noFill/>
        <a:ln w="25400" cmpd="dbl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105828</xdr:colOff>
      <xdr:row>18</xdr:row>
      <xdr:rowOff>129277</xdr:rowOff>
    </xdr:from>
    <xdr:to>
      <xdr:col>20</xdr:col>
      <xdr:colOff>160862</xdr:colOff>
      <xdr:row>20</xdr:row>
      <xdr:rowOff>34027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98D813AD-16F9-4857-A2DC-3D5DC51F3C20}"/>
            </a:ext>
          </a:extLst>
        </xdr:cNvPr>
        <xdr:cNvSpPr>
          <a:spLocks noChangeArrowheads="1"/>
        </xdr:cNvSpPr>
      </xdr:nvSpPr>
      <xdr:spPr bwMode="auto">
        <a:xfrm>
          <a:off x="9707028" y="4929877"/>
          <a:ext cx="912284" cy="304800"/>
        </a:xfrm>
        <a:prstGeom prst="ellipse">
          <a:avLst/>
        </a:prstGeom>
        <a:noFill/>
        <a:ln w="254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157687</xdr:colOff>
      <xdr:row>36</xdr:row>
      <xdr:rowOff>177958</xdr:rowOff>
    </xdr:from>
    <xdr:to>
      <xdr:col>38</xdr:col>
      <xdr:colOff>133369</xdr:colOff>
      <xdr:row>39</xdr:row>
      <xdr:rowOff>37327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446C23FD-4FD2-4884-8242-9C336C7AF040}"/>
            </a:ext>
          </a:extLst>
        </xdr:cNvPr>
        <xdr:cNvSpPr txBox="1">
          <a:spLocks noChangeArrowheads="1"/>
        </xdr:cNvSpPr>
      </xdr:nvSpPr>
      <xdr:spPr bwMode="auto">
        <a:xfrm>
          <a:off x="11473387" y="9702958"/>
          <a:ext cx="2204532" cy="364194"/>
        </a:xfrm>
        <a:prstGeom prst="rect">
          <a:avLst/>
        </a:prstGeom>
        <a:solidFill>
          <a:srgbClr val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26000" tIns="144000" rIns="9144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ＤＦＰ平成明朝体W5"/>
            </a:rPr>
            <a:t>税抜金額＋消費税額＝支払金額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32</xdr:col>
      <xdr:colOff>0</xdr:colOff>
      <xdr:row>27</xdr:row>
      <xdr:rowOff>0</xdr:rowOff>
    </xdr:from>
    <xdr:to>
      <xdr:col>35</xdr:col>
      <xdr:colOff>95250</xdr:colOff>
      <xdr:row>36</xdr:row>
      <xdr:rowOff>169333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35D7C6F3-18B4-444B-A8CE-B6981C4F8BA2}"/>
            </a:ext>
          </a:extLst>
        </xdr:cNvPr>
        <xdr:cNvSpPr>
          <a:spLocks noChangeShapeType="1"/>
        </xdr:cNvSpPr>
      </xdr:nvSpPr>
      <xdr:spPr bwMode="auto">
        <a:xfrm flipV="1">
          <a:off x="12515850" y="7143750"/>
          <a:ext cx="609600" cy="2550583"/>
        </a:xfrm>
        <a:prstGeom prst="line">
          <a:avLst/>
        </a:prstGeom>
        <a:noFill/>
        <a:ln w="25400" cmpd="dbl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56686</xdr:colOff>
      <xdr:row>11</xdr:row>
      <xdr:rowOff>63501</xdr:rowOff>
    </xdr:from>
    <xdr:to>
      <xdr:col>38</xdr:col>
      <xdr:colOff>125931</xdr:colOff>
      <xdr:row>16</xdr:row>
      <xdr:rowOff>163884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B086FE1-065F-4F41-8B93-47FB64A167ED}"/>
            </a:ext>
          </a:extLst>
        </xdr:cNvPr>
        <xdr:cNvSpPr txBox="1"/>
      </xdr:nvSpPr>
      <xdr:spPr>
        <a:xfrm>
          <a:off x="2596686" y="2836334"/>
          <a:ext cx="3963912" cy="1507967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ctr" anchorCtr="0">
          <a:noAutofit/>
        </a:bodyPr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パターン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1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：一括発券（支払）申請の場合</a:t>
          </a:r>
          <a:endParaRPr kumimoji="1" lang="en-US" altLang="ja-JP" sz="1000"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           搬入申込土量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÷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積載土量＝発券枚数（端数切上）</a:t>
          </a:r>
          <a:endParaRPr kumimoji="1" lang="en-US" altLang="ja-JP" sz="1000"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           2,000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㎥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÷5.3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＝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377.4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⇒　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378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枚</a:t>
          </a:r>
          <a:endParaRPr kumimoji="1" lang="en-US" altLang="ja-JP" sz="1000"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パターン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2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：分割発券（支払）申請の場合</a:t>
          </a:r>
          <a:endParaRPr kumimoji="1" lang="en-US" altLang="ja-JP" sz="1000"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           分割発券申請予定表より算出してください。</a:t>
          </a:r>
          <a:endParaRPr kumimoji="1" lang="en-US" altLang="ja-JP" sz="1000"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※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この例は分割発券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支払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)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です。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000">
              <a:latin typeface="ＭＳ ゴシック" pitchFamily="49" charset="-128"/>
              <a:ea typeface="ＭＳ ゴシック" pitchFamily="49" charset="-128"/>
            </a:rPr>
            <a:t>下記表示はパターン</a:t>
          </a:r>
          <a:r>
            <a:rPr kumimoji="1" lang="en-US" altLang="ja-JP" sz="1000">
              <a:latin typeface="ＭＳ ゴシック" pitchFamily="49" charset="-128"/>
              <a:ea typeface="ＭＳ ゴシック" pitchFamily="49" charset="-128"/>
            </a:rPr>
            <a:t>2)</a:t>
          </a:r>
        </a:p>
        <a:p>
          <a:pPr algn="l">
            <a:lnSpc>
              <a:spcPts val="1000"/>
            </a:lnSpc>
          </a:pPr>
          <a:endParaRPr kumimoji="1" lang="ja-JP" altLang="en-US" sz="10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29</xdr:col>
      <xdr:colOff>118528</xdr:colOff>
      <xdr:row>25</xdr:row>
      <xdr:rowOff>279562</xdr:rowOff>
    </xdr:from>
    <xdr:to>
      <xdr:col>38</xdr:col>
      <xdr:colOff>118528</xdr:colOff>
      <xdr:row>27</xdr:row>
      <xdr:rowOff>32062</xdr:rowOff>
    </xdr:to>
    <xdr:sp macro="" textlink="">
      <xdr:nvSpPr>
        <xdr:cNvPr id="10" name="Oval 4">
          <a:extLst>
            <a:ext uri="{FF2B5EF4-FFF2-40B4-BE49-F238E27FC236}">
              <a16:creationId xmlns:a16="http://schemas.microsoft.com/office/drawing/2014/main" id="{09594FF5-0DC7-43CB-A97B-3CFD6B1F9F34}"/>
            </a:ext>
          </a:extLst>
        </xdr:cNvPr>
        <xdr:cNvSpPr>
          <a:spLocks noChangeArrowheads="1"/>
        </xdr:cNvSpPr>
      </xdr:nvSpPr>
      <xdr:spPr bwMode="auto">
        <a:xfrm>
          <a:off x="12120028" y="6851812"/>
          <a:ext cx="1543050" cy="324000"/>
        </a:xfrm>
        <a:prstGeom prst="ellipse">
          <a:avLst/>
        </a:prstGeom>
        <a:noFill/>
        <a:ln w="254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65611</xdr:colOff>
      <xdr:row>24</xdr:row>
      <xdr:rowOff>17092</xdr:rowOff>
    </xdr:from>
    <xdr:to>
      <xdr:col>29</xdr:col>
      <xdr:colOff>42334</xdr:colOff>
      <xdr:row>25</xdr:row>
      <xdr:rowOff>19342</xdr:rowOff>
    </xdr:to>
    <xdr:sp macro="" textlink="">
      <xdr:nvSpPr>
        <xdr:cNvPr id="11" name="Oval 4">
          <a:extLst>
            <a:ext uri="{FF2B5EF4-FFF2-40B4-BE49-F238E27FC236}">
              <a16:creationId xmlns:a16="http://schemas.microsoft.com/office/drawing/2014/main" id="{B527B81A-9408-4EBB-B0CA-B0ADA7307261}"/>
            </a:ext>
          </a:extLst>
        </xdr:cNvPr>
        <xdr:cNvSpPr>
          <a:spLocks noChangeArrowheads="1"/>
        </xdr:cNvSpPr>
      </xdr:nvSpPr>
      <xdr:spPr bwMode="auto">
        <a:xfrm>
          <a:off x="11038411" y="6303592"/>
          <a:ext cx="1005423" cy="288000"/>
        </a:xfrm>
        <a:prstGeom prst="ellipse">
          <a:avLst/>
        </a:prstGeom>
        <a:noFill/>
        <a:ln w="254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137582</xdr:colOff>
      <xdr:row>23</xdr:row>
      <xdr:rowOff>281678</xdr:rowOff>
    </xdr:from>
    <xdr:to>
      <xdr:col>22</xdr:col>
      <xdr:colOff>158750</xdr:colOff>
      <xdr:row>24</xdr:row>
      <xdr:rowOff>283928</xdr:rowOff>
    </xdr:to>
    <xdr:sp macro="" textlink="">
      <xdr:nvSpPr>
        <xdr:cNvPr id="12" name="Oval 4">
          <a:extLst>
            <a:ext uri="{FF2B5EF4-FFF2-40B4-BE49-F238E27FC236}">
              <a16:creationId xmlns:a16="http://schemas.microsoft.com/office/drawing/2014/main" id="{B0A503C4-7AB8-4CB0-BA31-E597284DCAFA}"/>
            </a:ext>
          </a:extLst>
        </xdr:cNvPr>
        <xdr:cNvSpPr>
          <a:spLocks noChangeArrowheads="1"/>
        </xdr:cNvSpPr>
      </xdr:nvSpPr>
      <xdr:spPr bwMode="auto">
        <a:xfrm>
          <a:off x="9738782" y="6282428"/>
          <a:ext cx="1221318" cy="288000"/>
        </a:xfrm>
        <a:prstGeom prst="ellipse">
          <a:avLst/>
        </a:prstGeom>
        <a:noFill/>
        <a:ln w="254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96304</xdr:colOff>
      <xdr:row>29</xdr:row>
      <xdr:rowOff>236166</xdr:rowOff>
    </xdr:from>
    <xdr:to>
      <xdr:col>33</xdr:col>
      <xdr:colOff>74657</xdr:colOff>
      <xdr:row>31</xdr:row>
      <xdr:rowOff>24666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E7B64F0A-AEE2-4DC8-80BA-83974BFFD8E1}"/>
            </a:ext>
          </a:extLst>
        </xdr:cNvPr>
        <xdr:cNvSpPr txBox="1">
          <a:spLocks noChangeArrowheads="1"/>
        </xdr:cNvSpPr>
      </xdr:nvSpPr>
      <xdr:spPr bwMode="auto">
        <a:xfrm>
          <a:off x="9183154" y="7951416"/>
          <a:ext cx="3578803" cy="360000"/>
        </a:xfrm>
        <a:prstGeom prst="rect">
          <a:avLst/>
        </a:prstGeom>
        <a:solidFill>
          <a:srgbClr val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26000" tIns="144000" rIns="9144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ＤＦＰ平成明朝体W5"/>
            </a:rPr>
            <a:t>税抜金額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ＤＦＰ平成明朝体W5"/>
            </a:rPr>
            <a:t>×0.10(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Ｐ平成明朝体W5"/>
            </a:rPr>
            <a:t>消費税率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ＤＦＰ平成明朝体W5"/>
            </a:rPr>
            <a:t>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Ｐ平成明朝体W5"/>
            </a:rPr>
            <a:t>＝消費税額（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ＤＦＰ平成明朝体W5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Ｐ平成明朝体W5"/>
            </a:rPr>
            <a:t>円未満切捨て）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74083</xdr:colOff>
      <xdr:row>25</xdr:row>
      <xdr:rowOff>31747</xdr:rowOff>
    </xdr:from>
    <xdr:to>
      <xdr:col>25</xdr:col>
      <xdr:colOff>63501</xdr:colOff>
      <xdr:row>30</xdr:row>
      <xdr:rowOff>42332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id="{EF509764-ED74-4E4F-B32C-1DEA22D76C74}"/>
            </a:ext>
          </a:extLst>
        </xdr:cNvPr>
        <xdr:cNvSpPr>
          <a:spLocks noChangeShapeType="1"/>
        </xdr:cNvSpPr>
      </xdr:nvSpPr>
      <xdr:spPr bwMode="auto">
        <a:xfrm flipV="1">
          <a:off x="10703983" y="6603997"/>
          <a:ext cx="675218" cy="1439335"/>
        </a:xfrm>
        <a:prstGeom prst="line">
          <a:avLst/>
        </a:prstGeom>
        <a:noFill/>
        <a:ln w="25400" cmpd="dbl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42328</xdr:colOff>
      <xdr:row>20</xdr:row>
      <xdr:rowOff>144091</xdr:rowOff>
    </xdr:from>
    <xdr:to>
      <xdr:col>22</xdr:col>
      <xdr:colOff>97345</xdr:colOff>
      <xdr:row>21</xdr:row>
      <xdr:rowOff>261784</xdr:rowOff>
    </xdr:to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1516F079-AAC4-4214-A0BB-6EA841E384A6}"/>
            </a:ext>
          </a:extLst>
        </xdr:cNvPr>
        <xdr:cNvSpPr txBox="1">
          <a:spLocks noChangeArrowheads="1"/>
        </xdr:cNvSpPr>
      </xdr:nvSpPr>
      <xdr:spPr bwMode="auto">
        <a:xfrm>
          <a:off x="7243228" y="5344741"/>
          <a:ext cx="3655467" cy="346293"/>
        </a:xfrm>
        <a:prstGeom prst="rect">
          <a:avLst/>
        </a:prstGeom>
        <a:solidFill>
          <a:srgbClr val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26000" tIns="144000" rIns="9144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ＤＦＰ平成明朝体W5"/>
            </a:rPr>
            <a:t>発券土量の合計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ＤＦＰ平成明朝体W5"/>
            </a:rPr>
            <a:t>×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Ｐ平成明朝体W5"/>
            </a:rPr>
            <a:t>受入単価＝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税抜金額</a:t>
          </a:r>
          <a:r>
            <a:rPr lang="ja-JP" altLang="en-US" sz="1000" b="0" i="0" baseline="0"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000" b="0" i="0" baseline="0">
              <a:effectLst/>
              <a:latin typeface="+mn-lt"/>
              <a:ea typeface="+mn-ea"/>
              <a:cs typeface="+mn-cs"/>
            </a:rPr>
            <a:t>円未満切捨て）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63498</xdr:colOff>
      <xdr:row>22</xdr:row>
      <xdr:rowOff>0</xdr:rowOff>
    </xdr:from>
    <xdr:to>
      <xdr:col>21</xdr:col>
      <xdr:colOff>148166</xdr:colOff>
      <xdr:row>24</xdr:row>
      <xdr:rowOff>42334</xdr:rowOff>
    </xdr:to>
    <xdr:sp macro="" textlink="">
      <xdr:nvSpPr>
        <xdr:cNvPr id="16" name="Line 6">
          <a:extLst>
            <a:ext uri="{FF2B5EF4-FFF2-40B4-BE49-F238E27FC236}">
              <a16:creationId xmlns:a16="http://schemas.microsoft.com/office/drawing/2014/main" id="{3C2A588E-0468-4DA4-A0AB-8613BA243291}"/>
            </a:ext>
          </a:extLst>
        </xdr:cNvPr>
        <xdr:cNvSpPr>
          <a:spLocks noChangeShapeType="1"/>
        </xdr:cNvSpPr>
      </xdr:nvSpPr>
      <xdr:spPr bwMode="auto">
        <a:xfrm flipH="1">
          <a:off x="10693398" y="5715000"/>
          <a:ext cx="84668" cy="613834"/>
        </a:xfrm>
        <a:prstGeom prst="line">
          <a:avLst/>
        </a:prstGeom>
        <a:noFill/>
        <a:ln w="25400" cmpd="dbl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1993-583F-4144-BAC3-2FEC140EA320}">
  <dimension ref="A1:AP51"/>
  <sheetViews>
    <sheetView tabSelected="1" view="pageBreakPreview" zoomScale="90" zoomScaleNormal="90" zoomScaleSheetLayoutView="90" workbookViewId="0">
      <selection activeCell="A43" sqref="A43"/>
    </sheetView>
  </sheetViews>
  <sheetFormatPr defaultColWidth="2.25" defaultRowHeight="12.75" x14ac:dyDescent="0.15"/>
  <cols>
    <col min="1" max="39" width="2.25" style="2"/>
    <col min="40" max="52" width="2.25" style="2" customWidth="1"/>
    <col min="53" max="16384" width="2.25" style="2"/>
  </cols>
  <sheetData>
    <row r="1" spans="1:42" ht="19.5" customHeight="1" x14ac:dyDescent="0.15">
      <c r="A1" s="1"/>
      <c r="AB1" s="75"/>
      <c r="AC1" s="75"/>
      <c r="AD1" s="75"/>
      <c r="AE1" s="75"/>
      <c r="AF1" s="75"/>
      <c r="AG1" s="2" t="s">
        <v>6</v>
      </c>
      <c r="AH1" s="75"/>
      <c r="AI1" s="75"/>
      <c r="AJ1" s="2" t="s">
        <v>5</v>
      </c>
      <c r="AK1" s="75"/>
      <c r="AL1" s="75"/>
      <c r="AM1" s="2" t="s">
        <v>4</v>
      </c>
    </row>
    <row r="2" spans="1:42" ht="27" customHeight="1" x14ac:dyDescent="0.15">
      <c r="B2" s="18"/>
      <c r="C2" s="18"/>
      <c r="D2" s="18"/>
      <c r="E2" s="18"/>
      <c r="F2" s="18"/>
      <c r="G2" s="18"/>
      <c r="J2" s="80" t="s">
        <v>57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 t="s">
        <v>15</v>
      </c>
      <c r="Y2" s="81"/>
      <c r="Z2" s="81"/>
      <c r="AA2" s="82"/>
      <c r="AB2" s="82"/>
      <c r="AC2" s="82"/>
      <c r="AD2" s="81" t="s">
        <v>13</v>
      </c>
      <c r="AE2" s="81"/>
      <c r="AF2" s="81"/>
      <c r="AG2" s="18"/>
      <c r="AH2" s="18"/>
      <c r="AI2" s="18"/>
      <c r="AJ2" s="18"/>
      <c r="AK2" s="18"/>
      <c r="AL2" s="18"/>
      <c r="AM2" s="18"/>
    </row>
    <row r="3" spans="1:42" ht="19.5" customHeight="1" x14ac:dyDescent="0.15">
      <c r="N3" s="76" t="s">
        <v>16</v>
      </c>
      <c r="O3" s="76"/>
      <c r="P3" s="76"/>
      <c r="Q3" s="76"/>
      <c r="R3" s="76"/>
      <c r="S3" s="79"/>
      <c r="T3" s="79"/>
      <c r="U3" s="79"/>
      <c r="V3" s="79"/>
      <c r="W3" s="79"/>
      <c r="X3" s="79"/>
      <c r="Y3" s="79"/>
      <c r="Z3" s="79"/>
      <c r="AA3" s="79"/>
      <c r="AB3" s="23" t="s">
        <v>17</v>
      </c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42" ht="19.5" customHeight="1" x14ac:dyDescent="0.15"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42" ht="19.5" customHeight="1" x14ac:dyDescent="0.15">
      <c r="A5" s="51" t="s">
        <v>69</v>
      </c>
    </row>
    <row r="6" spans="1:42" ht="19.5" customHeight="1" x14ac:dyDescent="0.15"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</row>
    <row r="7" spans="1:42" ht="19.5" customHeight="1" x14ac:dyDescent="0.15">
      <c r="L7" s="76" t="s">
        <v>44</v>
      </c>
      <c r="M7" s="76"/>
      <c r="N7" s="76"/>
      <c r="O7" s="76"/>
      <c r="P7" s="76"/>
      <c r="Q7" s="77" t="s">
        <v>8</v>
      </c>
      <c r="R7" s="77"/>
      <c r="S7" s="77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</row>
    <row r="8" spans="1:42" ht="19.5" customHeight="1" x14ac:dyDescent="0.15">
      <c r="Q8" s="77" t="s">
        <v>7</v>
      </c>
      <c r="R8" s="77"/>
      <c r="S8" s="77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</row>
    <row r="9" spans="1:42" ht="19.5" customHeight="1" x14ac:dyDescent="0.15">
      <c r="Q9" s="77" t="s">
        <v>12</v>
      </c>
      <c r="R9" s="77"/>
      <c r="S9" s="77"/>
      <c r="T9" s="77"/>
      <c r="U9" s="77"/>
      <c r="V9" s="77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2" t="s">
        <v>9</v>
      </c>
    </row>
    <row r="10" spans="1:42" ht="19.5" customHeight="1" x14ac:dyDescent="0.15">
      <c r="Q10" s="2" t="s">
        <v>79</v>
      </c>
    </row>
    <row r="11" spans="1:42" ht="19.5" customHeight="1" x14ac:dyDescent="0.15">
      <c r="Q11" s="2" t="s">
        <v>86</v>
      </c>
    </row>
    <row r="12" spans="1:42" ht="21.2" customHeight="1" thickBot="1" x14ac:dyDescent="0.2">
      <c r="B12" s="2" t="s">
        <v>58</v>
      </c>
    </row>
    <row r="13" spans="1:42" ht="22.7" customHeight="1" x14ac:dyDescent="0.15">
      <c r="A13" s="89" t="s">
        <v>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2"/>
    </row>
    <row r="14" spans="1:42" ht="22.7" customHeight="1" x14ac:dyDescent="0.15">
      <c r="A14" s="83" t="s">
        <v>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6"/>
      <c r="AN14" s="54"/>
      <c r="AO14" s="55"/>
      <c r="AP14" s="55"/>
    </row>
    <row r="15" spans="1:42" ht="22.7" customHeight="1" x14ac:dyDescent="0.15">
      <c r="A15" s="83" t="s">
        <v>2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6"/>
      <c r="AN15" s="54"/>
      <c r="AO15" s="55"/>
      <c r="AP15" s="55"/>
    </row>
    <row r="16" spans="1:42" ht="22.7" customHeight="1" x14ac:dyDescent="0.15">
      <c r="A16" s="83" t="s">
        <v>35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7"/>
      <c r="M16" s="88"/>
      <c r="N16" s="88"/>
      <c r="O16" s="88"/>
      <c r="P16" s="88"/>
      <c r="Q16" s="88"/>
      <c r="R16" s="88"/>
      <c r="S16" s="88"/>
      <c r="T16" s="88"/>
      <c r="U16" s="88"/>
      <c r="V16" s="4" t="s">
        <v>19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</row>
    <row r="17" spans="1:41" ht="22.7" customHeight="1" x14ac:dyDescent="0.15">
      <c r="A17" s="83" t="s">
        <v>60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101"/>
      <c r="M17" s="102"/>
      <c r="N17" s="102"/>
      <c r="O17" s="102"/>
      <c r="P17" s="102"/>
      <c r="Q17" s="102"/>
      <c r="R17" s="102"/>
      <c r="S17" s="102"/>
      <c r="T17" s="102"/>
      <c r="U17" s="102"/>
      <c r="V17" s="15" t="s">
        <v>41</v>
      </c>
      <c r="X17" s="5"/>
      <c r="Y17" s="5"/>
      <c r="Z17" s="5"/>
      <c r="AA17" s="5"/>
      <c r="AB17" s="5"/>
      <c r="AC17" s="5"/>
      <c r="AD17" s="5"/>
      <c r="AE17" s="5"/>
      <c r="AF17" s="16"/>
      <c r="AG17" s="5"/>
      <c r="AH17" s="5"/>
      <c r="AI17" s="5"/>
      <c r="AJ17" s="5"/>
      <c r="AK17" s="5"/>
      <c r="AL17" s="5"/>
      <c r="AM17" s="21"/>
    </row>
    <row r="18" spans="1:41" ht="22.7" customHeight="1" x14ac:dyDescent="0.15">
      <c r="A18" s="103" t="s">
        <v>61</v>
      </c>
      <c r="B18" s="94"/>
      <c r="C18" s="94"/>
      <c r="D18" s="94"/>
      <c r="E18" s="94"/>
      <c r="F18" s="94"/>
      <c r="G18" s="94"/>
      <c r="H18" s="94"/>
      <c r="I18" s="94"/>
      <c r="J18" s="94"/>
      <c r="K18" s="95"/>
      <c r="L18" s="109" t="s">
        <v>70</v>
      </c>
      <c r="M18" s="76"/>
      <c r="N18" s="76"/>
      <c r="O18" s="76"/>
      <c r="P18" s="105"/>
      <c r="Q18" s="109" t="s">
        <v>63</v>
      </c>
      <c r="R18" s="76"/>
      <c r="S18" s="76"/>
      <c r="T18" s="76"/>
      <c r="U18" s="105"/>
      <c r="V18" s="93" t="s">
        <v>22</v>
      </c>
      <c r="W18" s="94"/>
      <c r="X18" s="94"/>
      <c r="Y18" s="94"/>
      <c r="Z18" s="95"/>
      <c r="AA18" s="93" t="s">
        <v>64</v>
      </c>
      <c r="AB18" s="94"/>
      <c r="AC18" s="94"/>
      <c r="AD18" s="94"/>
      <c r="AE18" s="94"/>
      <c r="AF18" s="95"/>
      <c r="AG18" s="93" t="s">
        <v>65</v>
      </c>
      <c r="AH18" s="94"/>
      <c r="AI18" s="94"/>
      <c r="AJ18" s="94"/>
      <c r="AK18" s="94"/>
      <c r="AL18" s="94"/>
      <c r="AM18" s="96"/>
    </row>
    <row r="19" spans="1:41" ht="13.7" customHeight="1" x14ac:dyDescent="0.15">
      <c r="A19" s="104"/>
      <c r="B19" s="76"/>
      <c r="C19" s="76"/>
      <c r="D19" s="76"/>
      <c r="E19" s="76"/>
      <c r="F19" s="76"/>
      <c r="G19" s="76"/>
      <c r="H19" s="76"/>
      <c r="I19" s="76"/>
      <c r="J19" s="76"/>
      <c r="K19" s="105"/>
      <c r="L19" s="110"/>
      <c r="M19" s="107"/>
      <c r="N19" s="107"/>
      <c r="O19" s="107"/>
      <c r="P19" s="108"/>
      <c r="Q19" s="97" t="s">
        <v>27</v>
      </c>
      <c r="R19" s="98"/>
      <c r="S19" s="98"/>
      <c r="T19" s="98"/>
      <c r="U19" s="99"/>
      <c r="V19" s="97" t="s">
        <v>28</v>
      </c>
      <c r="W19" s="98"/>
      <c r="X19" s="98"/>
      <c r="Y19" s="98"/>
      <c r="Z19" s="99"/>
      <c r="AA19" s="97" t="s">
        <v>30</v>
      </c>
      <c r="AB19" s="98"/>
      <c r="AC19" s="98"/>
      <c r="AD19" s="98"/>
      <c r="AE19" s="98"/>
      <c r="AF19" s="99"/>
      <c r="AG19" s="97" t="s">
        <v>29</v>
      </c>
      <c r="AH19" s="98"/>
      <c r="AI19" s="98"/>
      <c r="AJ19" s="98"/>
      <c r="AK19" s="98"/>
      <c r="AL19" s="98"/>
      <c r="AM19" s="100"/>
    </row>
    <row r="20" spans="1:41" ht="18" customHeight="1" x14ac:dyDescent="0.15">
      <c r="A20" s="104"/>
      <c r="B20" s="76"/>
      <c r="C20" s="76"/>
      <c r="D20" s="76"/>
      <c r="E20" s="76"/>
      <c r="F20" s="76"/>
      <c r="G20" s="76"/>
      <c r="H20" s="76"/>
      <c r="I20" s="76"/>
      <c r="J20" s="76"/>
      <c r="K20" s="105"/>
      <c r="L20" s="111">
        <v>10</v>
      </c>
      <c r="M20" s="112"/>
      <c r="N20" s="94" t="s">
        <v>62</v>
      </c>
      <c r="O20" s="94"/>
      <c r="P20" s="95"/>
      <c r="Q20" s="111">
        <f>ROUNDDOWN(L16/V20,0)</f>
        <v>0</v>
      </c>
      <c r="R20" s="112"/>
      <c r="S20" s="112"/>
      <c r="T20" s="94" t="s">
        <v>59</v>
      </c>
      <c r="U20" s="95"/>
      <c r="V20" s="113">
        <v>5.3</v>
      </c>
      <c r="W20" s="114"/>
      <c r="X20" s="114"/>
      <c r="Y20" s="94" t="s">
        <v>19</v>
      </c>
      <c r="Z20" s="95"/>
      <c r="AA20" s="113">
        <f>+Q20*V20</f>
        <v>0</v>
      </c>
      <c r="AB20" s="114"/>
      <c r="AC20" s="114"/>
      <c r="AD20" s="114"/>
      <c r="AE20" s="94" t="s">
        <v>19</v>
      </c>
      <c r="AF20" s="95"/>
      <c r="AG20" s="115">
        <f>AA20+AA21+AA22</f>
        <v>0</v>
      </c>
      <c r="AH20" s="116"/>
      <c r="AI20" s="116"/>
      <c r="AJ20" s="116"/>
      <c r="AK20" s="116"/>
      <c r="AL20" s="19"/>
      <c r="AM20" s="20"/>
    </row>
    <row r="21" spans="1:41" ht="18" customHeight="1" x14ac:dyDescent="0.15">
      <c r="A21" s="104"/>
      <c r="B21" s="76"/>
      <c r="C21" s="76"/>
      <c r="D21" s="76"/>
      <c r="E21" s="76"/>
      <c r="F21" s="76"/>
      <c r="G21" s="76"/>
      <c r="H21" s="76"/>
      <c r="I21" s="76"/>
      <c r="J21" s="76"/>
      <c r="K21" s="105"/>
      <c r="L21" s="123"/>
      <c r="M21" s="124"/>
      <c r="N21" s="76" t="s">
        <v>62</v>
      </c>
      <c r="O21" s="76"/>
      <c r="P21" s="105"/>
      <c r="Q21" s="123"/>
      <c r="R21" s="124"/>
      <c r="S21" s="124"/>
      <c r="T21" s="76" t="s">
        <v>59</v>
      </c>
      <c r="U21" s="105"/>
      <c r="V21" s="121"/>
      <c r="W21" s="122"/>
      <c r="X21" s="122"/>
      <c r="Y21" s="76" t="s">
        <v>19</v>
      </c>
      <c r="Z21" s="105"/>
      <c r="AA21" s="121">
        <f t="shared" ref="AA21:AA22" si="0">+Q21*V21</f>
        <v>0</v>
      </c>
      <c r="AB21" s="122"/>
      <c r="AC21" s="122"/>
      <c r="AD21" s="122"/>
      <c r="AE21" s="76" t="s">
        <v>19</v>
      </c>
      <c r="AF21" s="105"/>
      <c r="AG21" s="117"/>
      <c r="AH21" s="118"/>
      <c r="AI21" s="118"/>
      <c r="AJ21" s="118"/>
      <c r="AK21" s="118"/>
      <c r="AM21" s="22"/>
    </row>
    <row r="22" spans="1:41" ht="22.7" customHeight="1" x14ac:dyDescent="0.15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8"/>
      <c r="L22" s="137"/>
      <c r="M22" s="138"/>
      <c r="N22" s="107" t="s">
        <v>62</v>
      </c>
      <c r="O22" s="107"/>
      <c r="P22" s="108"/>
      <c r="Q22" s="137"/>
      <c r="R22" s="138"/>
      <c r="S22" s="138"/>
      <c r="T22" s="107" t="s">
        <v>59</v>
      </c>
      <c r="U22" s="108"/>
      <c r="V22" s="101"/>
      <c r="W22" s="102"/>
      <c r="X22" s="102"/>
      <c r="Y22" s="107" t="s">
        <v>19</v>
      </c>
      <c r="Z22" s="108"/>
      <c r="AA22" s="101">
        <f t="shared" si="0"/>
        <v>0</v>
      </c>
      <c r="AB22" s="102"/>
      <c r="AC22" s="102"/>
      <c r="AD22" s="102"/>
      <c r="AE22" s="107" t="s">
        <v>19</v>
      </c>
      <c r="AF22" s="108"/>
      <c r="AG22" s="119"/>
      <c r="AH22" s="120"/>
      <c r="AI22" s="120"/>
      <c r="AJ22" s="120"/>
      <c r="AK22" s="120"/>
      <c r="AL22" s="107" t="s">
        <v>19</v>
      </c>
      <c r="AM22" s="125"/>
    </row>
    <row r="23" spans="1:41" ht="22.7" customHeight="1" x14ac:dyDescent="0.15">
      <c r="A23" s="147" t="s">
        <v>38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9"/>
      <c r="L23" s="150" t="s">
        <v>32</v>
      </c>
      <c r="M23" s="148"/>
      <c r="N23" s="148"/>
      <c r="O23" s="148"/>
      <c r="P23" s="148"/>
      <c r="Q23" s="148"/>
      <c r="R23" s="148"/>
      <c r="S23" s="148"/>
      <c r="T23" s="148"/>
      <c r="U23" s="149"/>
      <c r="V23" s="150" t="s">
        <v>45</v>
      </c>
      <c r="W23" s="148"/>
      <c r="X23" s="148"/>
      <c r="Y23" s="148"/>
      <c r="Z23" s="148"/>
      <c r="AA23" s="148"/>
      <c r="AB23" s="148"/>
      <c r="AC23" s="148"/>
      <c r="AD23" s="151">
        <v>0</v>
      </c>
      <c r="AE23" s="151"/>
      <c r="AF23" s="151"/>
      <c r="AG23" s="151"/>
      <c r="AH23" s="151"/>
      <c r="AI23" s="151"/>
      <c r="AJ23" s="151"/>
      <c r="AK23" s="151"/>
      <c r="AL23" s="148" t="s">
        <v>33</v>
      </c>
      <c r="AM23" s="152"/>
    </row>
    <row r="24" spans="1:41" ht="22.5" customHeight="1" x14ac:dyDescent="0.15">
      <c r="A24" s="126" t="s">
        <v>55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8"/>
      <c r="L24" s="139"/>
      <c r="M24" s="140"/>
      <c r="N24" s="140"/>
      <c r="O24" s="140"/>
      <c r="P24" s="140"/>
      <c r="Q24" s="140" t="s">
        <v>46</v>
      </c>
      <c r="R24" s="140"/>
      <c r="S24" s="140"/>
      <c r="T24" s="140"/>
      <c r="U24" s="140"/>
      <c r="V24" s="140"/>
      <c r="W24" s="140"/>
      <c r="X24" s="141" t="s">
        <v>47</v>
      </c>
      <c r="Y24" s="142"/>
      <c r="Z24" s="142"/>
      <c r="AA24" s="143">
        <v>0.1</v>
      </c>
      <c r="AB24" s="143"/>
      <c r="AC24" s="144"/>
      <c r="AD24" s="145" t="s">
        <v>54</v>
      </c>
      <c r="AE24" s="145"/>
      <c r="AF24" s="145"/>
      <c r="AG24" s="145"/>
      <c r="AH24" s="145"/>
      <c r="AI24" s="145"/>
      <c r="AJ24" s="145"/>
      <c r="AK24" s="145"/>
      <c r="AL24" s="145"/>
      <c r="AM24" s="146"/>
    </row>
    <row r="25" spans="1:41" ht="22.5" customHeight="1" x14ac:dyDescent="0.15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1"/>
      <c r="L25" s="161" t="s">
        <v>48</v>
      </c>
      <c r="M25" s="162"/>
      <c r="N25" s="162"/>
      <c r="O25" s="162"/>
      <c r="P25" s="162"/>
      <c r="Q25" s="163">
        <f>ROUNDDOWN(AG20*AD23,0)</f>
        <v>0</v>
      </c>
      <c r="R25" s="163"/>
      <c r="S25" s="163"/>
      <c r="T25" s="163"/>
      <c r="U25" s="163"/>
      <c r="V25" s="164"/>
      <c r="W25" s="33" t="s">
        <v>50</v>
      </c>
      <c r="X25" s="165">
        <f>ROUNDDOWN(Q25*AA24,0)</f>
        <v>0</v>
      </c>
      <c r="Y25" s="165"/>
      <c r="Z25" s="165"/>
      <c r="AA25" s="165"/>
      <c r="AB25" s="166"/>
      <c r="AC25" s="33" t="s">
        <v>50</v>
      </c>
      <c r="AD25" s="167">
        <f>SUM(Q25,X25)</f>
        <v>0</v>
      </c>
      <c r="AE25" s="167"/>
      <c r="AF25" s="167"/>
      <c r="AG25" s="167"/>
      <c r="AH25" s="167"/>
      <c r="AI25" s="167"/>
      <c r="AJ25" s="167"/>
      <c r="AK25" s="167"/>
      <c r="AL25" s="168"/>
      <c r="AM25" s="34" t="s">
        <v>50</v>
      </c>
    </row>
    <row r="26" spans="1:41" ht="22.5" customHeight="1" thickBot="1" x14ac:dyDescent="0.2">
      <c r="A26" s="129"/>
      <c r="B26" s="130"/>
      <c r="C26" s="130"/>
      <c r="D26" s="130"/>
      <c r="E26" s="130"/>
      <c r="F26" s="130"/>
      <c r="G26" s="130"/>
      <c r="H26" s="130"/>
      <c r="I26" s="130"/>
      <c r="J26" s="130"/>
      <c r="K26" s="131"/>
      <c r="L26" s="135" t="s">
        <v>53</v>
      </c>
      <c r="M26" s="136"/>
      <c r="N26" s="136"/>
      <c r="O26" s="136"/>
      <c r="P26" s="136"/>
      <c r="Q26" s="169"/>
      <c r="R26" s="169"/>
      <c r="S26" s="169"/>
      <c r="T26" s="169"/>
      <c r="U26" s="169"/>
      <c r="V26" s="170"/>
      <c r="W26" s="35" t="s">
        <v>50</v>
      </c>
      <c r="X26" s="171">
        <f>ROUNDDOWN(Q26*AA24,0)</f>
        <v>0</v>
      </c>
      <c r="Y26" s="171"/>
      <c r="Z26" s="171"/>
      <c r="AA26" s="171"/>
      <c r="AB26" s="172"/>
      <c r="AC26" s="35" t="s">
        <v>50</v>
      </c>
      <c r="AD26" s="173">
        <f>SUM(Q26,X26)</f>
        <v>0</v>
      </c>
      <c r="AE26" s="173"/>
      <c r="AF26" s="173"/>
      <c r="AG26" s="173"/>
      <c r="AH26" s="173"/>
      <c r="AI26" s="173"/>
      <c r="AJ26" s="173"/>
      <c r="AK26" s="173"/>
      <c r="AL26" s="174"/>
      <c r="AM26" s="36" t="s">
        <v>50</v>
      </c>
    </row>
    <row r="27" spans="1:41" ht="22.5" customHeight="1" thickTop="1" x14ac:dyDescent="0.15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4"/>
      <c r="L27" s="153" t="s">
        <v>49</v>
      </c>
      <c r="M27" s="154"/>
      <c r="N27" s="154"/>
      <c r="O27" s="154"/>
      <c r="P27" s="154"/>
      <c r="Q27" s="155">
        <f>SUM(Q25:V26)</f>
        <v>0</v>
      </c>
      <c r="R27" s="155"/>
      <c r="S27" s="155"/>
      <c r="T27" s="155"/>
      <c r="U27" s="155"/>
      <c r="V27" s="156"/>
      <c r="W27" s="37" t="s">
        <v>50</v>
      </c>
      <c r="X27" s="155">
        <f>SUM(X25:AB26)</f>
        <v>0</v>
      </c>
      <c r="Y27" s="157"/>
      <c r="Z27" s="157"/>
      <c r="AA27" s="157"/>
      <c r="AB27" s="158"/>
      <c r="AC27" s="37" t="s">
        <v>50</v>
      </c>
      <c r="AD27" s="159">
        <f>SUM(AD25:AL26)</f>
        <v>0</v>
      </c>
      <c r="AE27" s="159"/>
      <c r="AF27" s="159"/>
      <c r="AG27" s="159"/>
      <c r="AH27" s="159"/>
      <c r="AI27" s="159"/>
      <c r="AJ27" s="159"/>
      <c r="AK27" s="159"/>
      <c r="AL27" s="160"/>
      <c r="AM27" s="38" t="s">
        <v>50</v>
      </c>
    </row>
    <row r="28" spans="1:41" ht="22.5" customHeight="1" x14ac:dyDescent="0.15">
      <c r="A28" s="132" t="s">
        <v>56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4"/>
      <c r="L28" s="39"/>
      <c r="M28" s="40"/>
      <c r="N28" s="177"/>
      <c r="O28" s="177"/>
      <c r="P28" s="177"/>
      <c r="Q28" s="41" t="s">
        <v>51</v>
      </c>
      <c r="R28" s="188"/>
      <c r="S28" s="188"/>
      <c r="T28" s="188"/>
      <c r="U28" s="42" t="s">
        <v>52</v>
      </c>
      <c r="V28" s="41"/>
      <c r="W28" s="42"/>
      <c r="X28" s="42"/>
      <c r="Y28" s="43"/>
      <c r="Z28" s="44"/>
      <c r="AA28" s="44"/>
      <c r="AB28" s="44"/>
      <c r="AC28" s="44"/>
      <c r="AD28" s="45"/>
      <c r="AE28" s="46"/>
      <c r="AF28" s="46"/>
      <c r="AG28" s="46"/>
      <c r="AH28" s="46"/>
      <c r="AI28" s="46"/>
      <c r="AJ28" s="46"/>
      <c r="AK28" s="46"/>
      <c r="AL28" s="46"/>
      <c r="AM28" s="38"/>
    </row>
    <row r="29" spans="1:41" ht="22.7" customHeight="1" x14ac:dyDescent="0.15">
      <c r="A29" s="147" t="s">
        <v>66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9"/>
      <c r="L29" s="87">
        <f>L17+AG20</f>
        <v>0</v>
      </c>
      <c r="M29" s="88"/>
      <c r="N29" s="88"/>
      <c r="O29" s="88"/>
      <c r="P29" s="88"/>
      <c r="Q29" s="88"/>
      <c r="R29" s="88"/>
      <c r="S29" s="88"/>
      <c r="T29" s="88"/>
      <c r="U29" s="88"/>
      <c r="V29" s="17" t="s">
        <v>42</v>
      </c>
      <c r="W29" s="12"/>
      <c r="X29" s="12"/>
      <c r="Y29" s="4"/>
      <c r="Z29" s="13"/>
      <c r="AA29" s="13"/>
      <c r="AB29" s="13"/>
      <c r="AC29" s="13"/>
      <c r="AD29" s="13"/>
      <c r="AE29" s="13"/>
      <c r="AF29" s="13"/>
      <c r="AG29" s="13"/>
      <c r="AH29" s="13"/>
      <c r="AI29" s="14"/>
      <c r="AJ29" s="14"/>
      <c r="AK29" s="14"/>
      <c r="AL29" s="4"/>
      <c r="AM29" s="7"/>
    </row>
    <row r="30" spans="1:41" ht="22.7" customHeight="1" x14ac:dyDescent="0.15">
      <c r="A30" s="147" t="s">
        <v>67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9"/>
      <c r="L30" s="186">
        <f>+L29/5.3</f>
        <v>0</v>
      </c>
      <c r="M30" s="187"/>
      <c r="N30" s="187"/>
      <c r="O30" s="187"/>
      <c r="P30" s="187"/>
      <c r="Q30" s="187"/>
      <c r="R30" s="187"/>
      <c r="S30" s="187"/>
      <c r="T30" s="187"/>
      <c r="U30" s="187"/>
      <c r="V30" s="17" t="s">
        <v>59</v>
      </c>
      <c r="W30" s="12"/>
      <c r="X30" s="12"/>
      <c r="Y30" s="4"/>
      <c r="Z30" s="13"/>
      <c r="AA30" s="13"/>
      <c r="AB30" s="13"/>
      <c r="AC30" s="13"/>
      <c r="AD30" s="13"/>
      <c r="AE30" s="13"/>
      <c r="AF30" s="13"/>
      <c r="AG30" s="13"/>
      <c r="AH30" s="13"/>
      <c r="AI30" s="14"/>
      <c r="AJ30" s="14"/>
      <c r="AK30" s="14"/>
      <c r="AL30" s="4"/>
      <c r="AM30" s="7"/>
    </row>
    <row r="31" spans="1:41" ht="22.7" customHeight="1" thickBot="1" x14ac:dyDescent="0.2">
      <c r="A31" s="178" t="s">
        <v>40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80"/>
      <c r="L31" s="181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3"/>
    </row>
    <row r="32" spans="1:41" ht="19.5" customHeight="1" x14ac:dyDescent="0.15">
      <c r="A32" s="184" t="s">
        <v>80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58"/>
      <c r="X32" s="58"/>
      <c r="Y32" s="56"/>
      <c r="Z32" s="56"/>
      <c r="AA32" s="56"/>
      <c r="AB32" s="56"/>
      <c r="AC32" s="56"/>
      <c r="AD32" s="56"/>
      <c r="AE32" s="58"/>
      <c r="AF32" s="58"/>
      <c r="AG32" s="58"/>
      <c r="AH32" s="56"/>
      <c r="AI32" s="56"/>
      <c r="AJ32" s="56"/>
      <c r="AK32" s="56"/>
      <c r="AL32" s="56"/>
      <c r="AM32" s="57"/>
      <c r="AO32" s="2" t="s">
        <v>10</v>
      </c>
    </row>
    <row r="33" spans="1:41" ht="19.5" customHeight="1" x14ac:dyDescent="0.15">
      <c r="A33" s="175" t="s">
        <v>87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  <c r="AO33" s="2" t="s">
        <v>11</v>
      </c>
    </row>
    <row r="34" spans="1:41" ht="19.5" customHeight="1" x14ac:dyDescent="0.15">
      <c r="A34" s="175" t="s">
        <v>82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10"/>
      <c r="X34" s="10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</row>
    <row r="35" spans="1:41" ht="19.5" customHeight="1" x14ac:dyDescent="0.15">
      <c r="A35" s="175" t="s">
        <v>83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10"/>
      <c r="X35" s="10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</row>
    <row r="36" spans="1:41" ht="19.5" customHeight="1" x14ac:dyDescent="0.15">
      <c r="A36" s="175" t="s">
        <v>84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176"/>
    </row>
    <row r="37" spans="1:41" ht="19.5" customHeight="1" thickBot="1" x14ac:dyDescent="0.2">
      <c r="A37" s="8" t="s">
        <v>85</v>
      </c>
      <c r="B37" s="9"/>
      <c r="C37" s="9"/>
      <c r="D37" s="9"/>
      <c r="E37" s="9"/>
      <c r="F37" s="9"/>
      <c r="G37" s="9"/>
      <c r="H37" s="9"/>
      <c r="I37" s="9"/>
      <c r="J37" s="9"/>
      <c r="K37" s="59"/>
      <c r="L37" s="59"/>
      <c r="M37" s="59"/>
      <c r="N37" s="59"/>
      <c r="O37" s="59"/>
      <c r="P37" s="9"/>
      <c r="Q37" s="9"/>
      <c r="R37" s="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60"/>
    </row>
    <row r="38" spans="1:41" ht="6.75" customHeight="1" x14ac:dyDescent="0.15"/>
    <row r="39" spans="1:41" s="6" customFormat="1" ht="13.7" customHeight="1" x14ac:dyDescent="0.15">
      <c r="A39" s="6" t="s">
        <v>3</v>
      </c>
    </row>
    <row r="40" spans="1:41" s="6" customFormat="1" ht="13.7" customHeight="1" x14ac:dyDescent="0.15">
      <c r="A40" s="6" t="s">
        <v>68</v>
      </c>
    </row>
    <row r="41" spans="1:41" s="6" customFormat="1" ht="13.7" customHeight="1" x14ac:dyDescent="0.15">
      <c r="A41" s="6" t="s">
        <v>34</v>
      </c>
    </row>
    <row r="42" spans="1:41" s="6" customFormat="1" ht="13.7" customHeight="1" x14ac:dyDescent="0.15">
      <c r="B42" s="6" t="s">
        <v>88</v>
      </c>
    </row>
    <row r="43" spans="1:41" s="6" customFormat="1" ht="13.7" customHeight="1" x14ac:dyDescent="0.15">
      <c r="A43" s="240" t="s">
        <v>89</v>
      </c>
    </row>
    <row r="44" spans="1:41" s="6" customFormat="1" ht="13.7" customHeight="1" x14ac:dyDescent="0.15">
      <c r="A44" s="2"/>
    </row>
    <row r="45" spans="1:41" s="6" customFormat="1" ht="13.7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41" ht="19.5" customHeight="1" x14ac:dyDescent="0.15"/>
    <row r="47" spans="1:41" ht="19.5" customHeight="1" x14ac:dyDescent="0.15"/>
    <row r="48" spans="1:41" ht="18" customHeight="1" x14ac:dyDescent="0.15"/>
    <row r="49" spans="1:39" ht="18" customHeight="1" x14ac:dyDescent="0.15"/>
    <row r="50" spans="1:39" ht="18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8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</sheetData>
  <mergeCells count="100">
    <mergeCell ref="A36:AM36"/>
    <mergeCell ref="A28:K28"/>
    <mergeCell ref="N28:P28"/>
    <mergeCell ref="A33:V33"/>
    <mergeCell ref="A34:V34"/>
    <mergeCell ref="A35:V35"/>
    <mergeCell ref="A31:K31"/>
    <mergeCell ref="L31:AM31"/>
    <mergeCell ref="A32:V32"/>
    <mergeCell ref="A29:K29"/>
    <mergeCell ref="L29:U29"/>
    <mergeCell ref="A30:K30"/>
    <mergeCell ref="L30:U30"/>
    <mergeCell ref="R28:T28"/>
    <mergeCell ref="AL23:AM23"/>
    <mergeCell ref="L27:P27"/>
    <mergeCell ref="Q27:V27"/>
    <mergeCell ref="X27:AB27"/>
    <mergeCell ref="AD27:AL27"/>
    <mergeCell ref="L25:P25"/>
    <mergeCell ref="Q25:V25"/>
    <mergeCell ref="X25:AB25"/>
    <mergeCell ref="AD25:AL25"/>
    <mergeCell ref="Q26:V26"/>
    <mergeCell ref="X26:AB26"/>
    <mergeCell ref="AD26:AL26"/>
    <mergeCell ref="AL22:AM22"/>
    <mergeCell ref="AA22:AD22"/>
    <mergeCell ref="A24:K27"/>
    <mergeCell ref="L26:P26"/>
    <mergeCell ref="L22:M22"/>
    <mergeCell ref="N22:P22"/>
    <mergeCell ref="Q22:S22"/>
    <mergeCell ref="L24:P24"/>
    <mergeCell ref="Q24:W24"/>
    <mergeCell ref="X24:Z24"/>
    <mergeCell ref="AA24:AC24"/>
    <mergeCell ref="AD24:AM24"/>
    <mergeCell ref="A23:K23"/>
    <mergeCell ref="L23:U23"/>
    <mergeCell ref="V23:AC23"/>
    <mergeCell ref="AD23:AK23"/>
    <mergeCell ref="V20:X20"/>
    <mergeCell ref="Y21:Z21"/>
    <mergeCell ref="AA20:AD20"/>
    <mergeCell ref="AE20:AF20"/>
    <mergeCell ref="AG20:AK22"/>
    <mergeCell ref="AA21:AD21"/>
    <mergeCell ref="AE21:AF21"/>
    <mergeCell ref="Y20:Z20"/>
    <mergeCell ref="V21:X21"/>
    <mergeCell ref="V22:X22"/>
    <mergeCell ref="Y22:Z22"/>
    <mergeCell ref="AE22:AF22"/>
    <mergeCell ref="A17:K17"/>
    <mergeCell ref="L17:U17"/>
    <mergeCell ref="A18:K22"/>
    <mergeCell ref="L18:P19"/>
    <mergeCell ref="Q18:U18"/>
    <mergeCell ref="L20:M20"/>
    <mergeCell ref="N20:P20"/>
    <mergeCell ref="Q20:S20"/>
    <mergeCell ref="T20:U20"/>
    <mergeCell ref="L21:M21"/>
    <mergeCell ref="N21:P21"/>
    <mergeCell ref="Q21:S21"/>
    <mergeCell ref="T21:U21"/>
    <mergeCell ref="T22:U22"/>
    <mergeCell ref="V18:Z18"/>
    <mergeCell ref="AA18:AF18"/>
    <mergeCell ref="AG18:AM18"/>
    <mergeCell ref="Q19:U19"/>
    <mergeCell ref="V19:Z19"/>
    <mergeCell ref="AA19:AF19"/>
    <mergeCell ref="AG19:AM19"/>
    <mergeCell ref="A15:K15"/>
    <mergeCell ref="L15:AM15"/>
    <mergeCell ref="A16:K16"/>
    <mergeCell ref="L16:U16"/>
    <mergeCell ref="A13:K13"/>
    <mergeCell ref="L13:AM13"/>
    <mergeCell ref="A14:K14"/>
    <mergeCell ref="L14:AM14"/>
    <mergeCell ref="Q8:S8"/>
    <mergeCell ref="T8:AM8"/>
    <mergeCell ref="Q9:V9"/>
    <mergeCell ref="W9:AK9"/>
    <mergeCell ref="T6:AL6"/>
    <mergeCell ref="AB1:AF1"/>
    <mergeCell ref="AH1:AI1"/>
    <mergeCell ref="AK1:AL1"/>
    <mergeCell ref="L7:P7"/>
    <mergeCell ref="Q7:S7"/>
    <mergeCell ref="T7:AM7"/>
    <mergeCell ref="N3:R3"/>
    <mergeCell ref="S3:AA3"/>
    <mergeCell ref="J2:W2"/>
    <mergeCell ref="X2:Z2"/>
    <mergeCell ref="AA2:AC2"/>
    <mergeCell ref="AD2:AF2"/>
  </mergeCells>
  <phoneticPr fontId="15"/>
  <dataValidations count="2">
    <dataValidation type="list" allowBlank="1" showInputMessage="1" showErrorMessage="1" sqref="L20:M22" xr:uid="{58C83BE5-0E64-4979-9371-3CF91610CED7}">
      <formula1>"10,4,3,2"</formula1>
    </dataValidation>
    <dataValidation type="list" allowBlank="1" showInputMessage="1" showErrorMessage="1" sqref="V20:X22" xr:uid="{A3E7F06F-C13C-4989-A87C-C075D43CB499}">
      <formula1>"5.3,2.2,1.65,1.1"</formula1>
    </dataValidation>
  </dataValidations>
  <pageMargins left="0.9055118110236221" right="0.39370078740157483" top="0.78740157480314965" bottom="0.59055118110236227" header="0.31496062992125984" footer="0.31496062992125984"/>
  <pageSetup paperSize="9" scale="95" orientation="portrait" r:id="rId1"/>
  <headerFooter>
    <oddHeader>&amp;L【様式-1】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57B4-3EB3-49B7-82FC-D691F3A48F20}">
  <dimension ref="A1:AP52"/>
  <sheetViews>
    <sheetView view="pageBreakPreview" zoomScale="90" zoomScaleNormal="90" zoomScaleSheetLayoutView="90" workbookViewId="0">
      <selection activeCell="AZ35" sqref="AZ35"/>
    </sheetView>
  </sheetViews>
  <sheetFormatPr defaultColWidth="2.25" defaultRowHeight="12.75" x14ac:dyDescent="0.15"/>
  <cols>
    <col min="1" max="52" width="2.25" style="2" customWidth="1"/>
    <col min="53" max="16384" width="2.25" style="2"/>
  </cols>
  <sheetData>
    <row r="1" spans="1:42" ht="19.5" customHeight="1" x14ac:dyDescent="0.15">
      <c r="A1" s="1"/>
      <c r="AB1" s="189" t="s">
        <v>71</v>
      </c>
      <c r="AC1" s="189"/>
      <c r="AD1" s="189"/>
      <c r="AE1" s="189"/>
      <c r="AF1" s="189"/>
      <c r="AG1" s="2" t="s">
        <v>6</v>
      </c>
      <c r="AH1" s="189" t="s">
        <v>43</v>
      </c>
      <c r="AI1" s="189"/>
      <c r="AJ1" s="2" t="s">
        <v>5</v>
      </c>
      <c r="AK1" s="189" t="s">
        <v>43</v>
      </c>
      <c r="AL1" s="189"/>
      <c r="AM1" s="2" t="s">
        <v>4</v>
      </c>
    </row>
    <row r="2" spans="1:42" ht="27" customHeight="1" x14ac:dyDescent="0.15">
      <c r="B2" s="18"/>
      <c r="C2" s="18"/>
      <c r="D2" s="18"/>
      <c r="E2" s="18"/>
      <c r="F2" s="18"/>
      <c r="G2" s="18"/>
      <c r="J2" s="80" t="s">
        <v>14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 t="s">
        <v>15</v>
      </c>
      <c r="Y2" s="81"/>
      <c r="Z2" s="81"/>
      <c r="AA2" s="191">
        <v>1</v>
      </c>
      <c r="AB2" s="191"/>
      <c r="AC2" s="191"/>
      <c r="AD2" s="81" t="s">
        <v>13</v>
      </c>
      <c r="AE2" s="81"/>
      <c r="AF2" s="81"/>
      <c r="AG2" s="18"/>
      <c r="AH2" s="18"/>
      <c r="AI2" s="18"/>
      <c r="AJ2" s="18"/>
      <c r="AK2" s="18"/>
      <c r="AL2" s="18"/>
      <c r="AM2" s="18"/>
    </row>
    <row r="3" spans="1:42" ht="19.5" customHeight="1" x14ac:dyDescent="0.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76" t="s">
        <v>16</v>
      </c>
      <c r="O3" s="76"/>
      <c r="P3" s="76"/>
      <c r="Q3" s="76"/>
      <c r="R3" s="76"/>
      <c r="S3" s="192"/>
      <c r="T3" s="192"/>
      <c r="U3" s="192"/>
      <c r="V3" s="192"/>
      <c r="W3" s="192"/>
      <c r="X3" s="192"/>
      <c r="Y3" s="192"/>
      <c r="Z3" s="192"/>
      <c r="AA3" s="192"/>
      <c r="AB3" s="2" t="s">
        <v>17</v>
      </c>
    </row>
    <row r="4" spans="1:42" ht="19.5" customHeight="1" x14ac:dyDescent="0.15"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42" ht="19.5" customHeight="1" x14ac:dyDescent="0.15">
      <c r="A5" s="2" t="s">
        <v>78</v>
      </c>
    </row>
    <row r="6" spans="1:42" ht="19.5" customHeight="1" x14ac:dyDescent="0.15"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</row>
    <row r="7" spans="1:42" ht="19.5" customHeight="1" x14ac:dyDescent="0.15">
      <c r="L7" s="76" t="s">
        <v>44</v>
      </c>
      <c r="M7" s="76"/>
      <c r="N7" s="76"/>
      <c r="O7" s="76"/>
      <c r="P7" s="76"/>
      <c r="Q7" s="77" t="s">
        <v>8</v>
      </c>
      <c r="R7" s="77"/>
      <c r="S7" s="77"/>
      <c r="T7" s="190" t="s">
        <v>72</v>
      </c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</row>
    <row r="8" spans="1:42" ht="19.5" customHeight="1" x14ac:dyDescent="0.15">
      <c r="Q8" s="77" t="s">
        <v>7</v>
      </c>
      <c r="R8" s="77"/>
      <c r="S8" s="77"/>
      <c r="T8" s="190" t="s">
        <v>73</v>
      </c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</row>
    <row r="9" spans="1:42" ht="19.5" customHeight="1" x14ac:dyDescent="0.15">
      <c r="Q9" s="77" t="s">
        <v>12</v>
      </c>
      <c r="R9" s="77"/>
      <c r="S9" s="77"/>
      <c r="T9" s="77"/>
      <c r="U9" s="77"/>
      <c r="V9" s="77"/>
      <c r="W9" s="190" t="s">
        <v>74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2" t="s">
        <v>9</v>
      </c>
    </row>
    <row r="10" spans="1:42" ht="19.5" customHeight="1" x14ac:dyDescent="0.15">
      <c r="Q10" s="2" t="s">
        <v>79</v>
      </c>
    </row>
    <row r="11" spans="1:42" ht="19.5" customHeight="1" x14ac:dyDescent="0.15">
      <c r="Q11" s="2" t="s">
        <v>86</v>
      </c>
    </row>
    <row r="12" spans="1:42" ht="21.2" customHeight="1" thickBot="1" x14ac:dyDescent="0.2">
      <c r="B12" s="2" t="s">
        <v>18</v>
      </c>
    </row>
    <row r="13" spans="1:42" ht="22.7" customHeight="1" x14ac:dyDescent="0.15">
      <c r="A13" s="89" t="s">
        <v>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193" t="s">
        <v>75</v>
      </c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4"/>
    </row>
    <row r="14" spans="1:42" ht="22.7" customHeight="1" x14ac:dyDescent="0.15">
      <c r="A14" s="83" t="s">
        <v>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195" t="s">
        <v>76</v>
      </c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7"/>
      <c r="AN14" s="54"/>
      <c r="AO14" s="55"/>
      <c r="AP14" s="55"/>
    </row>
    <row r="15" spans="1:42" ht="22.7" customHeight="1" x14ac:dyDescent="0.15">
      <c r="A15" s="83" t="s">
        <v>2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195" t="s">
        <v>77</v>
      </c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7"/>
      <c r="AN15" s="54"/>
      <c r="AO15" s="55"/>
      <c r="AP15" s="55"/>
    </row>
    <row r="16" spans="1:42" ht="22.7" customHeight="1" x14ac:dyDescent="0.15">
      <c r="A16" s="83" t="s">
        <v>35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200">
        <v>2000</v>
      </c>
      <c r="M16" s="201"/>
      <c r="N16" s="201"/>
      <c r="O16" s="201"/>
      <c r="P16" s="201"/>
      <c r="Q16" s="201"/>
      <c r="R16" s="201"/>
      <c r="S16" s="201"/>
      <c r="T16" s="201"/>
      <c r="U16" s="201"/>
      <c r="V16" s="4" t="s">
        <v>19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</row>
    <row r="17" spans="1:41" ht="22.7" customHeight="1" x14ac:dyDescent="0.15">
      <c r="A17" s="83" t="s">
        <v>36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198">
        <v>0</v>
      </c>
      <c r="M17" s="199"/>
      <c r="N17" s="199"/>
      <c r="O17" s="199"/>
      <c r="P17" s="199"/>
      <c r="Q17" s="199"/>
      <c r="R17" s="199"/>
      <c r="S17" s="199"/>
      <c r="T17" s="199"/>
      <c r="U17" s="199"/>
      <c r="V17" s="15" t="s">
        <v>41</v>
      </c>
      <c r="X17" s="5"/>
      <c r="Y17" s="5"/>
      <c r="Z17" s="5"/>
      <c r="AA17" s="5"/>
      <c r="AB17" s="5"/>
      <c r="AC17" s="5"/>
      <c r="AD17" s="5"/>
      <c r="AE17" s="5"/>
      <c r="AF17" s="16"/>
      <c r="AG17" s="5"/>
      <c r="AH17" s="5"/>
      <c r="AI17" s="5"/>
      <c r="AJ17" s="5"/>
      <c r="AK17" s="5"/>
      <c r="AL17" s="5"/>
      <c r="AM17" s="21"/>
    </row>
    <row r="18" spans="1:41" ht="22.7" customHeight="1" x14ac:dyDescent="0.15">
      <c r="A18" s="103" t="s">
        <v>37</v>
      </c>
      <c r="B18" s="94"/>
      <c r="C18" s="94"/>
      <c r="D18" s="94"/>
      <c r="E18" s="94"/>
      <c r="F18" s="94"/>
      <c r="G18" s="94"/>
      <c r="H18" s="94"/>
      <c r="I18" s="94"/>
      <c r="J18" s="94"/>
      <c r="K18" s="95"/>
      <c r="L18" s="109" t="s">
        <v>20</v>
      </c>
      <c r="M18" s="76"/>
      <c r="N18" s="76"/>
      <c r="O18" s="76"/>
      <c r="P18" s="105"/>
      <c r="Q18" s="109" t="s">
        <v>21</v>
      </c>
      <c r="R18" s="76"/>
      <c r="S18" s="76"/>
      <c r="T18" s="76"/>
      <c r="U18" s="105"/>
      <c r="V18" s="93" t="s">
        <v>22</v>
      </c>
      <c r="W18" s="94"/>
      <c r="X18" s="94"/>
      <c r="Y18" s="94"/>
      <c r="Z18" s="95"/>
      <c r="AA18" s="93" t="s">
        <v>23</v>
      </c>
      <c r="AB18" s="94"/>
      <c r="AC18" s="94"/>
      <c r="AD18" s="94"/>
      <c r="AE18" s="94"/>
      <c r="AF18" s="95"/>
      <c r="AG18" s="93" t="s">
        <v>24</v>
      </c>
      <c r="AH18" s="94"/>
      <c r="AI18" s="94"/>
      <c r="AJ18" s="94"/>
      <c r="AK18" s="94"/>
      <c r="AL18" s="94"/>
      <c r="AM18" s="96"/>
    </row>
    <row r="19" spans="1:41" ht="13.7" customHeight="1" x14ac:dyDescent="0.15">
      <c r="A19" s="104"/>
      <c r="B19" s="76"/>
      <c r="C19" s="76"/>
      <c r="D19" s="76"/>
      <c r="E19" s="76"/>
      <c r="F19" s="76"/>
      <c r="G19" s="76"/>
      <c r="H19" s="76"/>
      <c r="I19" s="76"/>
      <c r="J19" s="76"/>
      <c r="K19" s="105"/>
      <c r="L19" s="110"/>
      <c r="M19" s="107"/>
      <c r="N19" s="107"/>
      <c r="O19" s="107"/>
      <c r="P19" s="108"/>
      <c r="Q19" s="97" t="s">
        <v>27</v>
      </c>
      <c r="R19" s="98"/>
      <c r="S19" s="98"/>
      <c r="T19" s="98"/>
      <c r="U19" s="99"/>
      <c r="V19" s="97" t="s">
        <v>28</v>
      </c>
      <c r="W19" s="98"/>
      <c r="X19" s="98"/>
      <c r="Y19" s="98"/>
      <c r="Z19" s="99"/>
      <c r="AA19" s="97" t="s">
        <v>30</v>
      </c>
      <c r="AB19" s="98"/>
      <c r="AC19" s="98"/>
      <c r="AD19" s="98"/>
      <c r="AE19" s="98"/>
      <c r="AF19" s="99"/>
      <c r="AG19" s="97" t="s">
        <v>29</v>
      </c>
      <c r="AH19" s="98"/>
      <c r="AI19" s="98"/>
      <c r="AJ19" s="98"/>
      <c r="AK19" s="98"/>
      <c r="AL19" s="98"/>
      <c r="AM19" s="100"/>
    </row>
    <row r="20" spans="1:41" ht="18" customHeight="1" x14ac:dyDescent="0.15">
      <c r="A20" s="104"/>
      <c r="B20" s="76"/>
      <c r="C20" s="76"/>
      <c r="D20" s="76"/>
      <c r="E20" s="76"/>
      <c r="F20" s="76"/>
      <c r="G20" s="76"/>
      <c r="H20" s="76"/>
      <c r="I20" s="76"/>
      <c r="J20" s="76"/>
      <c r="K20" s="105"/>
      <c r="L20" s="204">
        <v>10</v>
      </c>
      <c r="M20" s="205"/>
      <c r="N20" s="94" t="s">
        <v>25</v>
      </c>
      <c r="O20" s="94"/>
      <c r="P20" s="95"/>
      <c r="Q20" s="204">
        <v>200</v>
      </c>
      <c r="R20" s="205"/>
      <c r="S20" s="205"/>
      <c r="T20" s="94" t="s">
        <v>26</v>
      </c>
      <c r="U20" s="95"/>
      <c r="V20" s="202">
        <v>5.3</v>
      </c>
      <c r="W20" s="203"/>
      <c r="X20" s="203"/>
      <c r="Y20" s="94" t="s">
        <v>19</v>
      </c>
      <c r="Z20" s="95"/>
      <c r="AA20" s="202">
        <f>+Q20*V20</f>
        <v>1060</v>
      </c>
      <c r="AB20" s="203"/>
      <c r="AC20" s="203"/>
      <c r="AD20" s="203"/>
      <c r="AE20" s="94" t="s">
        <v>19</v>
      </c>
      <c r="AF20" s="95"/>
      <c r="AG20" s="206">
        <f>+AA20</f>
        <v>1060</v>
      </c>
      <c r="AH20" s="207"/>
      <c r="AI20" s="207"/>
      <c r="AJ20" s="207"/>
      <c r="AK20" s="207"/>
      <c r="AL20" s="19"/>
      <c r="AM20" s="20"/>
    </row>
    <row r="21" spans="1:41" ht="18" customHeight="1" x14ac:dyDescent="0.15">
      <c r="A21" s="104"/>
      <c r="B21" s="76"/>
      <c r="C21" s="76"/>
      <c r="D21" s="76"/>
      <c r="E21" s="76"/>
      <c r="F21" s="76"/>
      <c r="G21" s="76"/>
      <c r="H21" s="76"/>
      <c r="I21" s="76"/>
      <c r="J21" s="76"/>
      <c r="K21" s="105"/>
      <c r="L21" s="123"/>
      <c r="M21" s="124"/>
      <c r="N21" s="76" t="s">
        <v>25</v>
      </c>
      <c r="O21" s="76"/>
      <c r="P21" s="105"/>
      <c r="Q21" s="123"/>
      <c r="R21" s="124"/>
      <c r="S21" s="124"/>
      <c r="T21" s="76" t="s">
        <v>26</v>
      </c>
      <c r="U21" s="105"/>
      <c r="V21" s="121"/>
      <c r="W21" s="122"/>
      <c r="X21" s="122"/>
      <c r="Y21" s="76" t="s">
        <v>19</v>
      </c>
      <c r="Z21" s="105"/>
      <c r="AA21" s="121"/>
      <c r="AB21" s="122"/>
      <c r="AC21" s="122"/>
      <c r="AD21" s="122"/>
      <c r="AE21" s="76" t="s">
        <v>19</v>
      </c>
      <c r="AF21" s="105"/>
      <c r="AG21" s="208"/>
      <c r="AH21" s="209"/>
      <c r="AI21" s="209"/>
      <c r="AJ21" s="209"/>
      <c r="AK21" s="209"/>
      <c r="AM21" s="22"/>
    </row>
    <row r="22" spans="1:41" ht="22.7" customHeight="1" x14ac:dyDescent="0.15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8"/>
      <c r="L22" s="137"/>
      <c r="M22" s="138"/>
      <c r="N22" s="107" t="s">
        <v>25</v>
      </c>
      <c r="O22" s="107"/>
      <c r="P22" s="108"/>
      <c r="Q22" s="137"/>
      <c r="R22" s="138"/>
      <c r="S22" s="138"/>
      <c r="T22" s="107" t="s">
        <v>26</v>
      </c>
      <c r="U22" s="108"/>
      <c r="V22" s="101"/>
      <c r="W22" s="102"/>
      <c r="X22" s="102"/>
      <c r="Y22" s="107" t="s">
        <v>19</v>
      </c>
      <c r="Z22" s="108"/>
      <c r="AA22" s="101"/>
      <c r="AB22" s="102"/>
      <c r="AC22" s="102"/>
      <c r="AD22" s="102"/>
      <c r="AE22" s="107" t="s">
        <v>19</v>
      </c>
      <c r="AF22" s="108"/>
      <c r="AG22" s="210"/>
      <c r="AH22" s="211"/>
      <c r="AI22" s="211"/>
      <c r="AJ22" s="211"/>
      <c r="AK22" s="211"/>
      <c r="AL22" s="107" t="s">
        <v>19</v>
      </c>
      <c r="AM22" s="125"/>
    </row>
    <row r="23" spans="1:41" ht="22.7" customHeight="1" x14ac:dyDescent="0.15">
      <c r="A23" s="147" t="s">
        <v>38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9"/>
      <c r="L23" s="150" t="s">
        <v>32</v>
      </c>
      <c r="M23" s="148"/>
      <c r="N23" s="148"/>
      <c r="O23" s="148"/>
      <c r="P23" s="148"/>
      <c r="Q23" s="148"/>
      <c r="R23" s="148"/>
      <c r="S23" s="148"/>
      <c r="T23" s="148"/>
      <c r="U23" s="149"/>
      <c r="V23" s="150" t="s">
        <v>45</v>
      </c>
      <c r="W23" s="148"/>
      <c r="X23" s="148"/>
      <c r="Y23" s="148"/>
      <c r="Z23" s="148"/>
      <c r="AA23" s="148"/>
      <c r="AB23" s="148"/>
      <c r="AC23" s="148"/>
      <c r="AD23" s="216">
        <v>1800</v>
      </c>
      <c r="AE23" s="216"/>
      <c r="AF23" s="216"/>
      <c r="AG23" s="216"/>
      <c r="AH23" s="216"/>
      <c r="AI23" s="216"/>
      <c r="AJ23" s="216"/>
      <c r="AK23" s="216"/>
      <c r="AL23" s="148" t="s">
        <v>33</v>
      </c>
      <c r="AM23" s="152"/>
    </row>
    <row r="24" spans="1:41" ht="22.5" customHeight="1" x14ac:dyDescent="0.15">
      <c r="A24" s="126" t="s">
        <v>55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8"/>
      <c r="L24" s="139"/>
      <c r="M24" s="140"/>
      <c r="N24" s="140"/>
      <c r="O24" s="140"/>
      <c r="P24" s="140"/>
      <c r="Q24" s="140" t="s">
        <v>46</v>
      </c>
      <c r="R24" s="140"/>
      <c r="S24" s="140"/>
      <c r="T24" s="140"/>
      <c r="U24" s="140"/>
      <c r="V24" s="140"/>
      <c r="W24" s="140"/>
      <c r="X24" s="141" t="s">
        <v>47</v>
      </c>
      <c r="Y24" s="142"/>
      <c r="Z24" s="142"/>
      <c r="AA24" s="143">
        <v>0.1</v>
      </c>
      <c r="AB24" s="143"/>
      <c r="AC24" s="144"/>
      <c r="AD24" s="145" t="s">
        <v>54</v>
      </c>
      <c r="AE24" s="145"/>
      <c r="AF24" s="145"/>
      <c r="AG24" s="145"/>
      <c r="AH24" s="145"/>
      <c r="AI24" s="145"/>
      <c r="AJ24" s="145"/>
      <c r="AK24" s="145"/>
      <c r="AL24" s="145"/>
      <c r="AM24" s="146"/>
    </row>
    <row r="25" spans="1:41" ht="22.5" customHeight="1" x14ac:dyDescent="0.15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1"/>
      <c r="L25" s="161" t="s">
        <v>48</v>
      </c>
      <c r="M25" s="162"/>
      <c r="N25" s="162"/>
      <c r="O25" s="162"/>
      <c r="P25" s="162"/>
      <c r="Q25" s="223">
        <f>ROUNDDOWN(AG20*AD23,0)</f>
        <v>1908000</v>
      </c>
      <c r="R25" s="223"/>
      <c r="S25" s="223"/>
      <c r="T25" s="223"/>
      <c r="U25" s="223"/>
      <c r="V25" s="224"/>
      <c r="W25" s="33" t="s">
        <v>50</v>
      </c>
      <c r="X25" s="217">
        <f>ROUNDDOWN(Q25*AA24,0)</f>
        <v>190800</v>
      </c>
      <c r="Y25" s="217"/>
      <c r="Z25" s="217"/>
      <c r="AA25" s="217"/>
      <c r="AB25" s="218"/>
      <c r="AC25" s="33" t="s">
        <v>50</v>
      </c>
      <c r="AD25" s="219">
        <f>SUM(Q25,X25)</f>
        <v>2098800</v>
      </c>
      <c r="AE25" s="219"/>
      <c r="AF25" s="219"/>
      <c r="AG25" s="219"/>
      <c r="AH25" s="219"/>
      <c r="AI25" s="219"/>
      <c r="AJ25" s="219"/>
      <c r="AK25" s="219"/>
      <c r="AL25" s="220"/>
      <c r="AM25" s="48" t="s">
        <v>50</v>
      </c>
    </row>
    <row r="26" spans="1:41" ht="22.5" customHeight="1" thickBot="1" x14ac:dyDescent="0.2">
      <c r="A26" s="129"/>
      <c r="B26" s="130"/>
      <c r="C26" s="130"/>
      <c r="D26" s="130"/>
      <c r="E26" s="130"/>
      <c r="F26" s="130"/>
      <c r="G26" s="130"/>
      <c r="H26" s="130"/>
      <c r="I26" s="130"/>
      <c r="J26" s="130"/>
      <c r="K26" s="131"/>
      <c r="L26" s="135" t="s">
        <v>53</v>
      </c>
      <c r="M26" s="136"/>
      <c r="N26" s="136"/>
      <c r="O26" s="136"/>
      <c r="P26" s="136"/>
      <c r="Q26" s="221">
        <v>10000</v>
      </c>
      <c r="R26" s="221"/>
      <c r="S26" s="221"/>
      <c r="T26" s="221"/>
      <c r="U26" s="221"/>
      <c r="V26" s="222"/>
      <c r="W26" s="35" t="s">
        <v>50</v>
      </c>
      <c r="X26" s="212">
        <f>ROUNDDOWN(Q26*AA24,0)</f>
        <v>1000</v>
      </c>
      <c r="Y26" s="212"/>
      <c r="Z26" s="212"/>
      <c r="AA26" s="212"/>
      <c r="AB26" s="213"/>
      <c r="AC26" s="35" t="s">
        <v>50</v>
      </c>
      <c r="AD26" s="214">
        <f>SUM(Q26,X26)</f>
        <v>11000</v>
      </c>
      <c r="AE26" s="214"/>
      <c r="AF26" s="214"/>
      <c r="AG26" s="214"/>
      <c r="AH26" s="214"/>
      <c r="AI26" s="214"/>
      <c r="AJ26" s="214"/>
      <c r="AK26" s="214"/>
      <c r="AL26" s="215"/>
      <c r="AM26" s="49" t="s">
        <v>50</v>
      </c>
    </row>
    <row r="27" spans="1:41" ht="22.5" customHeight="1" thickTop="1" x14ac:dyDescent="0.15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4"/>
      <c r="L27" s="153" t="s">
        <v>49</v>
      </c>
      <c r="M27" s="154"/>
      <c r="N27" s="154"/>
      <c r="O27" s="154"/>
      <c r="P27" s="154"/>
      <c r="Q27" s="229">
        <f>SUM(Q25:V26)</f>
        <v>1918000</v>
      </c>
      <c r="R27" s="229"/>
      <c r="S27" s="229"/>
      <c r="T27" s="229"/>
      <c r="U27" s="229"/>
      <c r="V27" s="230"/>
      <c r="W27" s="37" t="s">
        <v>50</v>
      </c>
      <c r="X27" s="229">
        <f>SUM(X25:AB26)</f>
        <v>191800</v>
      </c>
      <c r="Y27" s="233"/>
      <c r="Z27" s="233"/>
      <c r="AA27" s="233"/>
      <c r="AB27" s="234"/>
      <c r="AC27" s="37" t="s">
        <v>50</v>
      </c>
      <c r="AD27" s="225">
        <f>SUM(AD25:AL26)</f>
        <v>2109800</v>
      </c>
      <c r="AE27" s="225"/>
      <c r="AF27" s="225"/>
      <c r="AG27" s="225"/>
      <c r="AH27" s="225"/>
      <c r="AI27" s="225"/>
      <c r="AJ27" s="225"/>
      <c r="AK27" s="225"/>
      <c r="AL27" s="226"/>
      <c r="AM27" s="50" t="s">
        <v>50</v>
      </c>
    </row>
    <row r="28" spans="1:41" ht="22.5" customHeight="1" x14ac:dyDescent="0.15">
      <c r="A28" s="132" t="s">
        <v>56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4"/>
      <c r="L28" s="25"/>
      <c r="M28" s="26"/>
      <c r="N28" s="227">
        <v>9</v>
      </c>
      <c r="O28" s="227"/>
      <c r="P28" s="227"/>
      <c r="Q28" s="41" t="s">
        <v>51</v>
      </c>
      <c r="R28" s="228">
        <v>6</v>
      </c>
      <c r="S28" s="228"/>
      <c r="T28" s="228"/>
      <c r="U28" s="42" t="s">
        <v>52</v>
      </c>
      <c r="V28" s="27"/>
      <c r="W28" s="28"/>
      <c r="X28" s="28"/>
      <c r="Y28" s="29"/>
      <c r="Z28" s="30"/>
      <c r="AA28" s="30"/>
      <c r="AB28" s="30"/>
      <c r="AC28" s="30"/>
      <c r="AD28" s="31"/>
      <c r="AE28" s="32"/>
      <c r="AF28" s="32"/>
      <c r="AG28" s="32"/>
      <c r="AH28" s="32"/>
      <c r="AI28" s="32"/>
      <c r="AJ28" s="32"/>
      <c r="AK28" s="32"/>
      <c r="AL28" s="32"/>
      <c r="AM28" s="24"/>
    </row>
    <row r="29" spans="1:41" ht="22.7" customHeight="1" x14ac:dyDescent="0.15">
      <c r="A29" s="147" t="s">
        <v>39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9"/>
      <c r="L29" s="200">
        <f>+AG20</f>
        <v>1060</v>
      </c>
      <c r="M29" s="201"/>
      <c r="N29" s="201"/>
      <c r="O29" s="201"/>
      <c r="P29" s="201"/>
      <c r="Q29" s="201"/>
      <c r="R29" s="201"/>
      <c r="S29" s="201"/>
      <c r="T29" s="201"/>
      <c r="U29" s="201"/>
      <c r="V29" s="17" t="s">
        <v>42</v>
      </c>
      <c r="W29" s="12"/>
      <c r="X29" s="12"/>
      <c r="Y29" s="4"/>
      <c r="Z29" s="13"/>
      <c r="AA29" s="13"/>
      <c r="AB29" s="13"/>
      <c r="AC29" s="13"/>
      <c r="AD29" s="13"/>
      <c r="AE29" s="13"/>
      <c r="AF29" s="13"/>
      <c r="AG29" s="13"/>
      <c r="AH29" s="13"/>
      <c r="AI29" s="14"/>
      <c r="AJ29" s="14"/>
      <c r="AK29" s="14"/>
      <c r="AL29" s="4"/>
      <c r="AM29" s="7"/>
    </row>
    <row r="30" spans="1:41" ht="22.7" customHeight="1" x14ac:dyDescent="0.15">
      <c r="A30" s="147" t="s">
        <v>31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9"/>
      <c r="L30" s="231">
        <v>10</v>
      </c>
      <c r="M30" s="232"/>
      <c r="N30" s="232"/>
      <c r="O30" s="232"/>
      <c r="P30" s="232"/>
      <c r="Q30" s="232"/>
      <c r="R30" s="232"/>
      <c r="S30" s="232"/>
      <c r="T30" s="232"/>
      <c r="U30" s="232"/>
      <c r="V30" s="17" t="s">
        <v>26</v>
      </c>
      <c r="W30" s="12"/>
      <c r="X30" s="12"/>
      <c r="Y30" s="4"/>
      <c r="Z30" s="13"/>
      <c r="AA30" s="13"/>
      <c r="AB30" s="13"/>
      <c r="AC30" s="13"/>
      <c r="AD30" s="13"/>
      <c r="AE30" s="13"/>
      <c r="AF30" s="13"/>
      <c r="AG30" s="13"/>
      <c r="AH30" s="13"/>
      <c r="AI30" s="14"/>
      <c r="AJ30" s="14"/>
      <c r="AK30" s="14"/>
      <c r="AL30" s="4"/>
      <c r="AM30" s="7"/>
    </row>
    <row r="31" spans="1:41" ht="22.7" customHeight="1" thickBot="1" x14ac:dyDescent="0.2">
      <c r="A31" s="178" t="s">
        <v>40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80"/>
      <c r="L31" s="181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3"/>
    </row>
    <row r="32" spans="1:41" ht="19.5" customHeight="1" x14ac:dyDescent="0.15">
      <c r="A32" s="238" t="s">
        <v>80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63"/>
      <c r="X32" s="63"/>
      <c r="Y32" s="64"/>
      <c r="Z32" s="64"/>
      <c r="AA32" s="64"/>
      <c r="AB32" s="64"/>
      <c r="AC32" s="64"/>
      <c r="AD32" s="64"/>
      <c r="AE32" s="63"/>
      <c r="AF32" s="63"/>
      <c r="AG32" s="63"/>
      <c r="AH32" s="64"/>
      <c r="AI32" s="64"/>
      <c r="AJ32" s="64"/>
      <c r="AK32" s="64"/>
      <c r="AL32" s="64"/>
      <c r="AM32" s="65"/>
      <c r="AO32" s="2" t="s">
        <v>10</v>
      </c>
    </row>
    <row r="33" spans="1:41" ht="19.5" customHeight="1" x14ac:dyDescent="0.15">
      <c r="A33" s="235" t="s">
        <v>81</v>
      </c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66"/>
      <c r="X33" s="66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67"/>
      <c r="AO33" s="2" t="s">
        <v>11</v>
      </c>
    </row>
    <row r="34" spans="1:41" ht="19.5" customHeight="1" x14ac:dyDescent="0.15">
      <c r="A34" s="235" t="s">
        <v>82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68"/>
      <c r="X34" s="68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70"/>
    </row>
    <row r="35" spans="1:41" ht="19.5" customHeight="1" x14ac:dyDescent="0.15">
      <c r="A35" s="235" t="s">
        <v>83</v>
      </c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68"/>
      <c r="X35" s="68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70"/>
    </row>
    <row r="36" spans="1:41" ht="19.5" customHeight="1" x14ac:dyDescent="0.15">
      <c r="A36" s="235" t="s">
        <v>84</v>
      </c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7"/>
    </row>
    <row r="37" spans="1:41" ht="19.5" customHeight="1" thickBot="1" x14ac:dyDescent="0.2">
      <c r="A37" s="71" t="s">
        <v>85</v>
      </c>
      <c r="B37" s="72"/>
      <c r="C37" s="72"/>
      <c r="D37" s="72"/>
      <c r="E37" s="72"/>
      <c r="F37" s="72"/>
      <c r="G37" s="72"/>
      <c r="H37" s="72"/>
      <c r="I37" s="72"/>
      <c r="J37" s="72"/>
      <c r="K37" s="73"/>
      <c r="L37" s="73"/>
      <c r="M37" s="73"/>
      <c r="N37" s="73"/>
      <c r="O37" s="73"/>
      <c r="P37" s="72"/>
      <c r="Q37" s="72"/>
      <c r="R37" s="72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4"/>
    </row>
    <row r="38" spans="1:41" ht="6.75" customHeight="1" x14ac:dyDescent="0.15"/>
    <row r="39" spans="1:41" s="6" customFormat="1" ht="13.7" customHeight="1" x14ac:dyDescent="0.15">
      <c r="A39" s="6" t="s">
        <v>3</v>
      </c>
    </row>
    <row r="40" spans="1:41" s="6" customFormat="1" ht="13.7" customHeight="1" x14ac:dyDescent="0.15">
      <c r="A40" s="6" t="s">
        <v>68</v>
      </c>
    </row>
    <row r="41" spans="1:41" s="6" customFormat="1" ht="13.7" customHeight="1" x14ac:dyDescent="0.15">
      <c r="A41" s="6" t="s">
        <v>34</v>
      </c>
    </row>
    <row r="42" spans="1:41" s="6" customFormat="1" ht="13.7" customHeight="1" x14ac:dyDescent="0.15">
      <c r="B42" s="6" t="s">
        <v>88</v>
      </c>
    </row>
    <row r="43" spans="1:41" s="6" customFormat="1" ht="13.7" customHeight="1" x14ac:dyDescent="0.15">
      <c r="A43" s="240" t="s">
        <v>89</v>
      </c>
    </row>
    <row r="44" spans="1:41" s="6" customFormat="1" ht="13.7" customHeight="1" x14ac:dyDescent="0.15">
      <c r="A44" s="47"/>
    </row>
    <row r="45" spans="1:41" s="6" customFormat="1" ht="13.7" customHeight="1" x14ac:dyDescent="0.15">
      <c r="A45" s="2"/>
    </row>
    <row r="46" spans="1:41" ht="19.5" customHeight="1" x14ac:dyDescent="0.15"/>
    <row r="47" spans="1:41" ht="19.5" customHeight="1" x14ac:dyDescent="0.15"/>
    <row r="48" spans="1:41" ht="18" customHeight="1" x14ac:dyDescent="0.15"/>
    <row r="49" spans="1:39" ht="18" customHeight="1" x14ac:dyDescent="0.15"/>
    <row r="50" spans="1:39" ht="18" customHeight="1" x14ac:dyDescent="0.15"/>
    <row r="51" spans="1:39" ht="18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</sheetData>
  <mergeCells count="100">
    <mergeCell ref="A36:AM36"/>
    <mergeCell ref="A33:V33"/>
    <mergeCell ref="A34:V34"/>
    <mergeCell ref="A35:V35"/>
    <mergeCell ref="A31:K31"/>
    <mergeCell ref="L31:AM31"/>
    <mergeCell ref="A32:V32"/>
    <mergeCell ref="A29:K29"/>
    <mergeCell ref="L29:U29"/>
    <mergeCell ref="A30:K30"/>
    <mergeCell ref="L30:U30"/>
    <mergeCell ref="X27:AB27"/>
    <mergeCell ref="A24:K27"/>
    <mergeCell ref="L24:P24"/>
    <mergeCell ref="Q24:W24"/>
    <mergeCell ref="AD27:AL27"/>
    <mergeCell ref="A28:K28"/>
    <mergeCell ref="N28:P28"/>
    <mergeCell ref="R28:T28"/>
    <mergeCell ref="L27:P27"/>
    <mergeCell ref="Q27:V27"/>
    <mergeCell ref="X26:AB26"/>
    <mergeCell ref="AD26:AL26"/>
    <mergeCell ref="L23:U23"/>
    <mergeCell ref="V23:AC23"/>
    <mergeCell ref="AD23:AK23"/>
    <mergeCell ref="AL23:AM23"/>
    <mergeCell ref="X24:Z24"/>
    <mergeCell ref="AA24:AC24"/>
    <mergeCell ref="AD24:AM24"/>
    <mergeCell ref="X25:AB25"/>
    <mergeCell ref="AD25:AL25"/>
    <mergeCell ref="L26:P26"/>
    <mergeCell ref="Q26:V26"/>
    <mergeCell ref="L25:P25"/>
    <mergeCell ref="Q25:V25"/>
    <mergeCell ref="AL22:AM22"/>
    <mergeCell ref="L22:M22"/>
    <mergeCell ref="N22:P22"/>
    <mergeCell ref="Q22:S22"/>
    <mergeCell ref="A23:K23"/>
    <mergeCell ref="T22:U22"/>
    <mergeCell ref="V22:X22"/>
    <mergeCell ref="Y22:Z22"/>
    <mergeCell ref="AA22:AD22"/>
    <mergeCell ref="AE21:AF21"/>
    <mergeCell ref="Y20:Z20"/>
    <mergeCell ref="AA20:AD20"/>
    <mergeCell ref="AE20:AF20"/>
    <mergeCell ref="AG20:AK22"/>
    <mergeCell ref="Y21:Z21"/>
    <mergeCell ref="AA21:AD21"/>
    <mergeCell ref="AE22:AF22"/>
    <mergeCell ref="A18:K22"/>
    <mergeCell ref="L18:P19"/>
    <mergeCell ref="Q18:U18"/>
    <mergeCell ref="V18:Z18"/>
    <mergeCell ref="L20:M20"/>
    <mergeCell ref="N20:P20"/>
    <mergeCell ref="Q20:S20"/>
    <mergeCell ref="L21:M21"/>
    <mergeCell ref="N21:P21"/>
    <mergeCell ref="Q21:S21"/>
    <mergeCell ref="T21:U21"/>
    <mergeCell ref="V21:X21"/>
    <mergeCell ref="AA18:AF18"/>
    <mergeCell ref="AG18:AM18"/>
    <mergeCell ref="AA19:AF19"/>
    <mergeCell ref="AG19:AM19"/>
    <mergeCell ref="T20:U20"/>
    <mergeCell ref="V20:X20"/>
    <mergeCell ref="Q19:U19"/>
    <mergeCell ref="V19:Z19"/>
    <mergeCell ref="A17:K17"/>
    <mergeCell ref="L17:U17"/>
    <mergeCell ref="A15:K15"/>
    <mergeCell ref="L15:AM15"/>
    <mergeCell ref="A16:K16"/>
    <mergeCell ref="L16:U16"/>
    <mergeCell ref="A13:K13"/>
    <mergeCell ref="L13:AM13"/>
    <mergeCell ref="A14:K14"/>
    <mergeCell ref="L14:AM14"/>
    <mergeCell ref="Q8:S8"/>
    <mergeCell ref="T8:AM8"/>
    <mergeCell ref="Q9:V9"/>
    <mergeCell ref="W9:AK9"/>
    <mergeCell ref="AB1:AF1"/>
    <mergeCell ref="AH1:AI1"/>
    <mergeCell ref="AK1:AL1"/>
    <mergeCell ref="T6:AM6"/>
    <mergeCell ref="L7:P7"/>
    <mergeCell ref="Q7:S7"/>
    <mergeCell ref="T7:AM7"/>
    <mergeCell ref="AA2:AC2"/>
    <mergeCell ref="AD2:AF2"/>
    <mergeCell ref="N3:R3"/>
    <mergeCell ref="S3:AA3"/>
    <mergeCell ref="J2:W2"/>
    <mergeCell ref="X2:Z2"/>
  </mergeCells>
  <phoneticPr fontId="15"/>
  <pageMargins left="0.9055118110236221" right="0.39370078740157483" top="0.78740157480314965" bottom="0.59055118110236227" header="0.31496062992125984" footer="0.31496062992125984"/>
  <pageSetup paperSize="9" scale="95" orientation="portrait" r:id="rId1"/>
  <headerFooter>
    <oddHeader>&amp;L【様式-1】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発券申請書</vt:lpstr>
      <vt:lpstr>発券申請書(参考)</vt:lpstr>
      <vt:lpstr>発券申請書!Print_Area</vt:lpstr>
      <vt:lpstr>'発券申請書(参考)'!Print_Area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ucr720</dc:creator>
  <cp:lastModifiedBy>jace24110</cp:lastModifiedBy>
  <cp:lastPrinted>2025-12-03T00:34:44Z</cp:lastPrinted>
  <dcterms:created xsi:type="dcterms:W3CDTF">2014-06-11T06:13:19Z</dcterms:created>
  <dcterms:modified xsi:type="dcterms:W3CDTF">2026-04-08T23:46:31Z</dcterms:modified>
</cp:coreProperties>
</file>